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5.xml" ContentType="application/vnd.openxmlformats-officedocument.drawingml.chart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harts/chart6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o_\Documents\Torchiani.pe\Plantillas de apoyo\"/>
    </mc:Choice>
  </mc:AlternateContent>
  <xr:revisionPtr revIDLastSave="0" documentId="13_ncr:1_{4D0FB69A-9BF7-48AB-B172-7800980957B2}" xr6:coauthVersionLast="47" xr6:coauthVersionMax="47" xr10:uidLastSave="{00000000-0000-0000-0000-000000000000}"/>
  <bookViews>
    <workbookView xWindow="7020" yWindow="960" windowWidth="33570" windowHeight="18855" tabRatio="874" xr2:uid="{00000000-000D-0000-FFFF-FFFF00000000}"/>
  </bookViews>
  <sheets>
    <sheet name="Principios (No editable)" sheetId="42" r:id="rId1"/>
    <sheet name="Principio 1" sheetId="1" r:id="rId2"/>
    <sheet name="AIE" sheetId="5" r:id="rId3"/>
    <sheet name="ITA" sheetId="7" r:id="rId4"/>
    <sheet name="EAD" sheetId="8" r:id="rId5"/>
    <sheet name="IIA" sheetId="9" r:id="rId6"/>
    <sheet name="IJF" sheetId="43" r:id="rId7"/>
    <sheet name="CSI" sheetId="10" r:id="rId8"/>
    <sheet name="Principio 2" sheetId="2" r:id="rId9"/>
    <sheet name="CF" sheetId="19" r:id="rId10"/>
    <sheet name="CI" sheetId="20" r:id="rId11"/>
    <sheet name="REC" sheetId="44" r:id="rId12"/>
    <sheet name="CCC" sheetId="45" r:id="rId13"/>
    <sheet name="AFI" sheetId="46" r:id="rId14"/>
    <sheet name="RPP" sheetId="49" r:id="rId15"/>
    <sheet name="Principio 3" sheetId="3" r:id="rId16"/>
    <sheet name="CPI" sheetId="47" r:id="rId17"/>
    <sheet name="AAT" sheetId="48" r:id="rId18"/>
    <sheet name="RMP" sheetId="50" r:id="rId19"/>
    <sheet name="CFE" sheetId="51" r:id="rId20"/>
    <sheet name="ACI" sheetId="52" r:id="rId21"/>
    <sheet name="VDE" sheetId="53" r:id="rId22"/>
    <sheet name="DIU" sheetId="54" r:id="rId23"/>
    <sheet name="Principio 4" sheetId="4" r:id="rId24"/>
    <sheet name="BP" sheetId="55" r:id="rId25"/>
    <sheet name="ES" sheetId="56" r:id="rId26"/>
    <sheet name="EXP" sheetId="57" r:id="rId27"/>
    <sheet name="MET" sheetId="58" r:id="rId28"/>
    <sheet name="Principio 5" sheetId="59" r:id="rId29"/>
    <sheet name="HI" sheetId="60" r:id="rId30"/>
    <sheet name="CID" sheetId="61" r:id="rId31"/>
    <sheet name="MI" sheetId="62" r:id="rId32"/>
    <sheet name="BI" sheetId="64" r:id="rId33"/>
    <sheet name="RIN" sheetId="63" r:id="rId34"/>
    <sheet name="BAC" sheetId="65" r:id="rId35"/>
    <sheet name="EM" sheetId="66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F33" i="42"/>
  <c r="E10" i="59"/>
  <c r="F32" i="42"/>
  <c r="E9" i="59"/>
  <c r="F31" i="42"/>
  <c r="E8" i="59"/>
  <c r="F30" i="42"/>
  <c r="E7" i="59"/>
  <c r="F29" i="42"/>
  <c r="E6" i="59"/>
  <c r="E12" i="66"/>
  <c r="E10" i="65"/>
  <c r="E10" i="64"/>
  <c r="E12" i="63"/>
  <c r="F28" i="42"/>
  <c r="E5" i="59"/>
  <c r="E9" i="62"/>
  <c r="F27" i="42"/>
  <c r="E4" i="59"/>
  <c r="E9" i="61"/>
  <c r="D5" i="59"/>
  <c r="D6" i="59"/>
  <c r="D7" i="59"/>
  <c r="D8" i="59"/>
  <c r="D9" i="59"/>
  <c r="D10" i="59"/>
  <c r="D4" i="59"/>
  <c r="C5" i="59"/>
  <c r="C6" i="59"/>
  <c r="C7" i="59"/>
  <c r="C8" i="59"/>
  <c r="C9" i="59"/>
  <c r="C10" i="59"/>
  <c r="C4" i="59"/>
  <c r="E11" i="60"/>
  <c r="F26" i="42"/>
  <c r="E7" i="4"/>
  <c r="E11" i="59"/>
  <c r="E12" i="59" s="1"/>
  <c r="E8" i="58"/>
  <c r="F25" i="42"/>
  <c r="E6" i="4"/>
  <c r="E10" i="57"/>
  <c r="F24" i="42"/>
  <c r="E5" i="4"/>
  <c r="E9" i="56"/>
  <c r="F23" i="42"/>
  <c r="E4" i="4"/>
  <c r="E8" i="55"/>
  <c r="C5" i="4"/>
  <c r="C6" i="4"/>
  <c r="C7" i="4"/>
  <c r="D6" i="4"/>
  <c r="D7" i="4"/>
  <c r="F22" i="42"/>
  <c r="E10" i="3"/>
  <c r="E10" i="54"/>
  <c r="E9" i="3"/>
  <c r="F21" i="42"/>
  <c r="E9" i="53"/>
  <c r="F20" i="42" l="1"/>
  <c r="E8" i="3"/>
  <c r="E9" i="52"/>
  <c r="F19" i="42"/>
  <c r="E7" i="3"/>
  <c r="E7" i="51"/>
  <c r="F18" i="42"/>
  <c r="E6" i="3"/>
  <c r="E10" i="50"/>
  <c r="F17" i="42"/>
  <c r="E5" i="3"/>
  <c r="F15" i="42"/>
  <c r="E9" i="2"/>
  <c r="E8" i="49"/>
  <c r="E9" i="48"/>
  <c r="D5" i="3"/>
  <c r="D6" i="3"/>
  <c r="D7" i="3"/>
  <c r="D8" i="3"/>
  <c r="D9" i="3"/>
  <c r="D10" i="3"/>
  <c r="C5" i="3"/>
  <c r="C6" i="3"/>
  <c r="C7" i="3"/>
  <c r="C8" i="3"/>
  <c r="C9" i="3"/>
  <c r="C10" i="3"/>
  <c r="E9" i="47"/>
  <c r="F16" i="42" s="1"/>
  <c r="E11" i="46"/>
  <c r="F14" i="42" s="1"/>
  <c r="E7" i="45"/>
  <c r="E7" i="2" s="1"/>
  <c r="E6" i="2"/>
  <c r="F12" i="42"/>
  <c r="E10" i="44"/>
  <c r="D7" i="2"/>
  <c r="D8" i="2"/>
  <c r="D9" i="2"/>
  <c r="C7" i="2"/>
  <c r="C8" i="2"/>
  <c r="C9" i="2"/>
  <c r="E13" i="5"/>
  <c r="C7" i="1"/>
  <c r="C8" i="1"/>
  <c r="C9" i="1"/>
  <c r="D8" i="1"/>
  <c r="D9" i="1"/>
  <c r="E9" i="43"/>
  <c r="E8" i="1" s="1"/>
  <c r="C4" i="4"/>
  <c r="D5" i="4"/>
  <c r="D4" i="4"/>
  <c r="C4" i="3"/>
  <c r="D4" i="3"/>
  <c r="C5" i="2"/>
  <c r="C6" i="2"/>
  <c r="C4" i="2"/>
  <c r="D5" i="2"/>
  <c r="D6" i="2"/>
  <c r="D4" i="2"/>
  <c r="C6" i="1"/>
  <c r="D5" i="1"/>
  <c r="D6" i="1"/>
  <c r="D7" i="1"/>
  <c r="D4" i="1"/>
  <c r="C5" i="1"/>
  <c r="C4" i="1"/>
  <c r="E10" i="8"/>
  <c r="E12" i="20"/>
  <c r="E9" i="19"/>
  <c r="E8" i="10"/>
  <c r="E9" i="1" s="1"/>
  <c r="E10" i="9"/>
  <c r="F7" i="42" s="1"/>
  <c r="E9" i="7"/>
  <c r="E4" i="3" l="1"/>
  <c r="E8" i="2"/>
  <c r="F13" i="42"/>
  <c r="F8" i="42"/>
  <c r="F4" i="42"/>
  <c r="F5" i="42"/>
  <c r="E5" i="1"/>
  <c r="F6" i="42"/>
  <c r="E6" i="1"/>
  <c r="E7" i="1"/>
  <c r="F9" i="42"/>
  <c r="F10" i="42"/>
  <c r="F11" i="42"/>
  <c r="E5" i="2"/>
  <c r="E4" i="2"/>
  <c r="E10" i="1" l="1"/>
  <c r="E11" i="1" s="1"/>
  <c r="E10" i="2"/>
  <c r="E11" i="2" s="1"/>
  <c r="E11" i="3"/>
  <c r="E12" i="3" s="1"/>
  <c r="F34" i="42"/>
  <c r="F35" i="42" s="1"/>
  <c r="E8" i="4"/>
  <c r="E9" i="4" s="1"/>
</calcChain>
</file>

<file path=xl/sharedStrings.xml><?xml version="1.0" encoding="utf-8"?>
<sst xmlns="http://schemas.openxmlformats.org/spreadsheetml/2006/main" count="615" uniqueCount="428">
  <si>
    <t>Promedio</t>
  </si>
  <si>
    <t>Nivel</t>
  </si>
  <si>
    <t>Código</t>
  </si>
  <si>
    <t>Valoración</t>
  </si>
  <si>
    <t>AIE</t>
  </si>
  <si>
    <t>¿Las iniciativas innovadoras se transforman en acciones reales?</t>
  </si>
  <si>
    <t>ITA</t>
  </si>
  <si>
    <t>¿Existe un apoyo y dirección real para diseñar, desarrollar e implementar iniciativas innovadoras?</t>
  </si>
  <si>
    <t>¿Está la innovación incoporada en todos los sectores y organizaciones de la Administración?</t>
  </si>
  <si>
    <t>EAD</t>
  </si>
  <si>
    <t>IIA</t>
  </si>
  <si>
    <t>IJF</t>
  </si>
  <si>
    <t xml:space="preserve">¿Se ha adoptado una cartera de servicios para el impulso y la gestión de la innovación? </t>
  </si>
  <si>
    <t>CSI</t>
  </si>
  <si>
    <t>Capacidades de innovación actual</t>
  </si>
  <si>
    <t>N°</t>
  </si>
  <si>
    <t>¿Los políticos y líderes del sector público apoyan la innovación de manera explícita?</t>
  </si>
  <si>
    <t>Concienciar y apoyar el desarrollo de una dirección estratégica para la innovación, pidiendo y/o contribuyendo a la adopción de una visión y misión innovadoras entre los dirigentes.</t>
  </si>
  <si>
    <t>Intentado</t>
  </si>
  <si>
    <t>Subrayar la importancia de adoptar una estrategia de innovación para toda la Administración que garantice que la innovación se respalda de manera transversal y se exploran las sinergias entre diferentes sectores.</t>
  </si>
  <si>
    <t>Abordar y hacer frente sistemáticamente a los obstáculos a la innovación mediante la comunicación con los responsables de la toma de decisiones, poniendo en primer plano las cuestiones relativas a la innovación.</t>
  </si>
  <si>
    <t>Asegurar que los mensajes de apoyo de las personas líderes sean públicos y claros, respaldando, comunicando y apoyando la innovación dentro y fuera del sector público.</t>
  </si>
  <si>
    <t>Defender el desarrollo, la evaluación y la sostenibilidad de las estrategias e iniciativas de innovación que puedan sobrevivir aL ciclo político y cambios en el Gobierno.</t>
  </si>
  <si>
    <t>Apoyar a la dirección con evidencias, referencias internacionales y lecciones aprendidas para fomentar el apoyo y respaldo a la innovación.</t>
  </si>
  <si>
    <t>Desarrollar estrategias para equilibrar las necesidades inmediatas e imperiosas con una orientación hacia objetivos de medio y largo plazo.</t>
  </si>
  <si>
    <t>Promover una definición sistémica de la innovación reconociendo las capacidades, las interconexiones y los retos que surgen a nivel de los sistemas y exigir estructuras y metodologías de gestión que reconozcan y traten de desarrollar
la capacidad innovadora en todos los sistemas del sector público.</t>
  </si>
  <si>
    <t>Abrir canales de retroalimentación con los profesionales para compartir los avances y las lecciones aprendidas, recogiendo sus aportaciones para dar forma y dirigir los objetivos, las metas y los enfoques.</t>
  </si>
  <si>
    <t>Traducir los objetivos estratégicos y compromisos sobre la innovación en iniciativas prácticas, proporcionando el nivel de detalle adecuado sobre la forma de materializarlos y cumplirlos. </t>
  </si>
  <si>
    <t>Garantizar que las personas empleadas y las organizaciones públicas tienen acceso a las herramientas y procesos que traducen los objetivos de la innovación en acciones concretas.</t>
  </si>
  <si>
    <t>Proporcionar apoyo institucional y metodológico para mantener la experimentación y, si se encuentra potencial suficiente, la implementación de los programas y proyectos a través de iniciativas orientadas a la acción y focalizadas  en resultados concretos.</t>
  </si>
  <si>
    <t xml:space="preserve">Ofrecer visibilidad y recompensas a las iniciativas innovadoras, incluso para las innovaciones a pequeña escala o incrementales, que se han aplicado de forma
efectiva. </t>
  </si>
  <si>
    <t>Buscar formas de evaluación que, cuando sean viables, posibiliten o faciliten la replicación, adaptación o escalación de los enfotes innovadoras y las soluciones que prueben tener potencial de aplicación práctica.</t>
  </si>
  <si>
    <t xml:space="preserve">Proporcionar un mandato claro para que las organizaciones públicas, el funcionariado y los gestores públicos se comprometan con enfoques innovadores. </t>
  </si>
  <si>
    <t>Ofrecer un ambiente favorable y un sistema de incentivos que permita a las organizaciones y las personas empleadas públicas que se comprometan, adopten e impulsen enfoques
innovadores e iniciativas innovadoras.</t>
  </si>
  <si>
    <t>Dotar de recursos a las iniciativas innovadoras incluido su diseño, implementación y gestión empezando por el tiempo necesario para que los empleados públicos se  comprometan con los enfoques innovadores para afrontar sus retos.</t>
  </si>
  <si>
    <t>Promover el papel estratégico de la innovación en la gestión pública, garantizando que la realización, sostenibilidad y resiliencia de las iniciativas innovadoras son tomadas en consideración como factores críticos a nivel de gestión.</t>
  </si>
  <si>
    <t>Animar a las personas gestoras a promover activamente, apoyar y dirigir la innovación en las organizaciones públicas, facilitando el acceso a los recursos, habilidades y actitudes necesarias para desempeñar la misión.</t>
  </si>
  <si>
    <t>Diseñar y promulgar formas de dirigir las iniciativas innovadoras a través, por ejemplo, de la creación de estructuras transversales o compartidas que permitan el asesoramiento, el apoyo y la supervisión (ej. equipos de innovación, repositorios accesibles, plataformas de intercambio de datos, comunidades de práctica).</t>
  </si>
  <si>
    <t xml:space="preserve">Abogar por una definición común y la addopción de prácticas y compromisos innovadores a lo largo de toda la Administración. </t>
  </si>
  <si>
    <t>Asegurar el alineamiento, la colaboración y/o la complementariedad entre las agendas gubernamentales y las estrategias innovadoras.</t>
  </si>
  <si>
    <t>Desarrollar mecanismos para garantizar la alineación entre organizaciones y departamentos, explorar sinergias y transferencias de conocimiento para difundir y extender la innovación entre sectores.</t>
  </si>
  <si>
    <t>Promover la colaboración entre los departamentos, sectores y silos gubernamentales para trabajar en torno a retos y objetivos comunes.</t>
  </si>
  <si>
    <t xml:space="preserve">Posicionar los equipos innovadores con funciones transversales y operativas (ej. actuando como pioneros y/o conectores en todo el Gobierno). </t>
  </si>
  <si>
    <t>Evitar que la innovación se convierta en un silo en sí misma, es decir, que su responsabilidad e iniciativa queden aisladas en equipos, departamentos u organizaciones especializados y aislados.</t>
  </si>
  <si>
    <t>Apoyar una diversidad de enfoques innovadores en su estrategia, garantizando una distribución de recursos entre las distintas facetas de la innovación.</t>
  </si>
  <si>
    <t>Garantizar que se aprovecha la innovación para trabajar en misiones complejas y anticiparse y prepararse para futuros retos, al tiempo que se mejoran y adaptan las soluciones actuales.</t>
  </si>
  <si>
    <t>Evaluar la posibilidad de adoptar, apoyarse y beneficiarse de una cartera de innovación a través de las capacidades combinadas de las organizaciones públicas, en lugar de intentar concentrar o adquirir todas esas facetas en una 
sola organización.</t>
  </si>
  <si>
    <t xml:space="preserve">Equilibrar y distribuir la atención y los recursos a lo largo de todas las fases del ciclo de vida de la innovación. </t>
  </si>
  <si>
    <t xml:space="preserve">Garantizar que los instrumentos y procesos de gestión no impiden, bloquean o desprecian las ventajas de los enfoques innovadores que han demostrado ser beneficiosos.  </t>
  </si>
  <si>
    <t>Desarrollar formas de identificar y reducir la burocracia allí donde la infraestructura jurídica y los reglamentos normativos existentes parezcan disuadir o impedir la innovación.</t>
  </si>
  <si>
    <t>Promover la adopción de procesos políticos, administrativos y de gestión flexibles, ágiles y basados en procesos distribuidos de toma de decisiones, en lugar de basarse únicamente en
modelos de gestión en cascada, centralizados y descendentes.</t>
  </si>
  <si>
    <t>Impulsar el desarrollo y la aplicación de instrumentos jurídicos y mecanismos reguladores que permitan e incentiven la continuación de las iniciativas de innovación, con el fin de aprovechar al máximo el respaldo político existente y los
recursos dedicados.</t>
  </si>
  <si>
    <t>Retos</t>
  </si>
  <si>
    <t>¿El compromiso de los servidores públicos en iniciativas innovadoras está siendo fortalecido?</t>
  </si>
  <si>
    <t>CF</t>
  </si>
  <si>
    <t>¿Se están adoptando medidas para crear 
una cultura favorable a la innovación?</t>
  </si>
  <si>
    <t>CI</t>
  </si>
  <si>
    <t>¿Los procesos de gestión reconocen, apoyan y 
recompensan la adopción de iniciativas innovadoras?</t>
  </si>
  <si>
    <t>¿Se desarrollan constantemente las capacidades y la confianza creativa del personal?</t>
  </si>
  <si>
    <t>REC</t>
  </si>
  <si>
    <t>CCC</t>
  </si>
  <si>
    <t>¿Se autoriza e incentiva al funcionariado a utilizar planteamientos innovadores en sus actividades cotidianas en el lugar de trabajo?</t>
  </si>
  <si>
    <t>¿Hay reconocimiento e incentivos para las personas y proyectos
innovadores?</t>
  </si>
  <si>
    <t>AFI</t>
  </si>
  <si>
    <t>RPP</t>
  </si>
  <si>
    <t>Valorar la participación y la responsabilidad del personal del sector público en la definición de los retos, el desarrollo de los procesos y la evaluación de los resultados de las iniciativas innovadoras.</t>
  </si>
  <si>
    <t>Animar a los trabajadores públicos a formar parte del proceso de innovación: compartir ideas, participar y asumir como propios la innovación y el cambio.</t>
  </si>
  <si>
    <t>Promover la adopción de directrices, metodologías y técnicas que apoyen el compromiso y la colaboración del funcionariado en iniciativas innovadoras.</t>
  </si>
  <si>
    <t>Recoger y abordar las necesidades y preocupaciones de todos los empleados públicos, no sólo de los “innovadores” ya comprometidos sobre su participación en iniciativas innovadoras.</t>
  </si>
  <si>
    <t>Fomentar el intercambio entre personal funcionario y gestor que participen actualmente en iniciativas innovadoras y aquellos que se inicien o sientan curiosidad por la innovación.</t>
  </si>
  <si>
    <t>Estrategias</t>
  </si>
  <si>
    <t>Impulsar una cultura que no solo tolere, sino que anime activamente al personal a desarrollar y aplicar enfoques innovadores, respaldando proactivamente la innovación como valor fundamental del servicio público.</t>
  </si>
  <si>
    <t>Dar prioridad de forma proactiva y explícita a la transformación cultural a nivel estratégico y práctico en todos los sistemas, organizaciones y equipos del sector público.</t>
  </si>
  <si>
    <t>Sostener y fomentar el intercambio de lecciones aprendidas de las experiencias de innovación positivas y negativas como forma de apoyar la replicación, la reutilización de buenas prácticas y
la evitación de la repetición de errores.</t>
  </si>
  <si>
    <t>Permitir y valorar al personal del sector público que asume el papel de entusiastas, influyentes y profesionales de la innovación.</t>
  </si>
  <si>
    <t>Tolerar y debatir abiertamente la necesidad de que el personal asuma riesgos y adopte una mentalidad abierta.</t>
  </si>
  <si>
    <t>Destacar la importancia de aprender de las iniciativas que no salen según lo previsto; incorporar y compartir las lecciones aprendidas en lugar de considerarlas simplemente fracasos.</t>
  </si>
  <si>
    <t>Fomentar el apoyo mutuo entre organizaciones públicas para intercambiar experiencias y recursos y difundir modelos y herramientas en torno al desarrollo de iniciativas innovadoras, sus trayectorias, dificultades y resultados.</t>
  </si>
  <si>
    <t>Promover una cultura organizativa que se preocupe por la experiencia humana de los gestores y el funcionariado.</t>
  </si>
  <si>
    <t>Desarrollar procesos y metodologías que favorezcan la innovación a nivel de gestión, concretamente en la planificación, la presupuestación y/o la gestión de los recursos humanos.</t>
  </si>
  <si>
    <t>Proteger, fomentar y recompensar las actividades innovadoras del personal y los gestores públicos, incluso en la definición
de objetivos y la valoración y evaluación de actividades.</t>
  </si>
  <si>
    <t>Garantizar que los instrumentos y procesos de gestión no bloqueen o ignoren los beneficios de los enfoques innovadores.
Señalar la burocracia y los cuellos de botella administrativos en sus organizaciones y fomentar el cambio.</t>
  </si>
  <si>
    <t>Permitir formas alternativas de explorar y trabajar en el sector público, lo que incluye promover disposiciones ágiles y flexibles en los procesos administrativos y los métodos de gestión.</t>
  </si>
  <si>
    <t xml:space="preserve">Garantizar que los proyectos de innovación puedan aprovechar los procesos administrativos y los modelos de gestión que apoyan los enfoques experimentales y colaborativos, evitando los procesos centralizados, descendentes y preconstruidos que pueden inhibir o contradecir su desarrollo. </t>
  </si>
  <si>
    <t>Garantizar que existan oportunidades de desarrollo profesional para que los funcionarios públicos adquieran las competencias, los conocimientos y la capacidad necesarios para diseñar y aplicar enfoques innovadores.</t>
  </si>
  <si>
    <t>Valorar las capacidades innovadoras a la hora de contratar, retener y promover el talento en las organizaciones y lugares de trabajo públicos.</t>
  </si>
  <si>
    <t>Garantizar que el personal empleado público tengan la oportunidad de informarse y comprometerse en la práctica con los conocimientos, competencias y formación necesarios para experimentar, innovar y probar nuevos enfoques.</t>
  </si>
  <si>
    <t>Diseñar planes de formación y enfoques pedagógicos que tengan en cuenta las competencias necesarias para impulsar y mantener la innovación.</t>
  </si>
  <si>
    <t xml:space="preserve">Garantizar que los enfoques, métodos y herramientas innovadores se integren en la dinámica y los procesos habituales del lugar de trabajo en lugar de ser la excepción.  </t>
  </si>
  <si>
    <t>Reconocer que las iniciativas fuera de serie necesitan tiempo no sólo para concebirse, sino también para aplicarse y producir resultados.</t>
  </si>
  <si>
    <t>Explorar y promover formas innovadoras de mantener la autonomía de los equipos, las responsabilidades individuales y el liderazgo distribuido en los lugares de trabajo más allá del
mando y el control centralizado.</t>
  </si>
  <si>
    <t>Promover una cultura organizativa que se preocupe por la experiencia humana de los gestores y profesionales públicos, valorando las experiencias y mentalidades personales y colectivas más allá de la pura pericia y los resultados.</t>
  </si>
  <si>
    <t>Garantizar que las iniciativas innovadoras cuenten con los recursos y la flexibilidad adecuados para permitir la experimentación, la aplicación y el aprendizaje.</t>
  </si>
  <si>
    <t xml:space="preserve">Proporcionar visibilidad y acceso a una serie de métodos y herramientas, junto con orientación y un mandato, para llevar a cabo iniciativas innovadoras.  </t>
  </si>
  <si>
    <t xml:space="preserve">Identificar casos que adopten enfoques innovadores de las disposiciones y culturas en el lugar de trabajo que puedan reproducirse y adaptarse en otros contextos organizativos. </t>
  </si>
  <si>
    <t>¿Existen instrumentos jurídicos, financieros y  de gestión para el apoyo a la innovación?</t>
  </si>
  <si>
    <t xml:space="preserve">Reconocer que las iniciativas innovadoras, y los propios innovadores, pueden generar un impacto positivo e impulsar la innovación. </t>
  </si>
  <si>
    <t>Garantizar que las actitudes, prácticas y competencias innovadoras se tengan en cuenta en las evaluaciones y los marcos de rendimiento a nivel individual y organizativo.</t>
  </si>
  <si>
    <t xml:space="preserve">Dar visibilidad a las soluciones innovadoras y a las personas innovadoras para ayudar a legitimar, difundir y, potencialmente, ampliar dichas intervenciones.  </t>
  </si>
  <si>
    <t>Reconocer la adopción de iniciativas innovadoras y la participación en ellas como una dimensión de las funciones de los servicios públicos, integrando la innovación en los valores, principios y competencias fundamentales del funcionariado.</t>
  </si>
  <si>
    <t>¿Se cuenta con las partes interesadas en las iniciativas innovadoras?</t>
  </si>
  <si>
    <t>¿Se adoptan y apoyan alianzas transparentes entre la Administración y actores externos?</t>
  </si>
  <si>
    <t xml:space="preserve">¿Se reconocen las múltiples perspectivas y facetas del conocimiento? </t>
  </si>
  <si>
    <t>¿Están siendo apoyados, consultados e involucrados los ecosistemas innovadores?</t>
  </si>
  <si>
    <t xml:space="preserve">¿Las voces diversas y emergentes están siendo tenidas en cuentas? </t>
  </si>
  <si>
    <t xml:space="preserve">¿Se desarrollan iniciativas innovadoras, no sólo para los usuarios, sino junto a ellos? </t>
  </si>
  <si>
    <t>CPI</t>
  </si>
  <si>
    <t>AAT</t>
  </si>
  <si>
    <t>RMP</t>
  </si>
  <si>
    <t>CFE</t>
  </si>
  <si>
    <t>ACI</t>
  </si>
  <si>
    <t>VDE</t>
  </si>
  <si>
    <t>DIU</t>
  </si>
  <si>
    <t xml:space="preserve">Garantizar que las partes interesadas pertinentes de los departamentos gubernamentales y/o de todos los sectores y la sociedad participen en el proceso de innovación. </t>
  </si>
  <si>
    <t>Tratar de entender la diversidad de puntos de vista sobre una cuestión y asegurarse de que el compromiso sobre las iniciativas innovadoras sea accesible para todos los participantes.</t>
  </si>
  <si>
    <t>Prestar atención, participar y apoyar redes, asociaciones y comunidades en las que participen los actores relevantes en torno a objetivos concretos para reunir y compartir aportaciones e ideas y comprender los nuevos enfoques.</t>
  </si>
  <si>
    <t>Asegurar que las colaboraciones entre los actores relevantes sean abiertas (incluso en términos de  intercambio de información), tengan un objetivo claro, generen resultados y sean capaces de realizar un seguimiento de sus avances.</t>
  </si>
  <si>
    <t>Mostrar y facilitar a los agentes acceso a métodos y técnicas de participación que amplíen el abanico de fórmulas de adopción de compromisos en diferentes contextos organizativos y en función de los fines existentes.</t>
  </si>
  <si>
    <t>PRINCIPIO 1
Adoptar e impulsar la innovación</t>
  </si>
  <si>
    <t>PRINCIPIO 2
Animar y formar al personal para que innove</t>
  </si>
  <si>
    <t>PRINCIPIO 3
Cultivar nuevas asociaciones e implicar a voces diversas</t>
  </si>
  <si>
    <t>PRINCIPIO 4 
Apoyar la exploración, repetición y ensayo</t>
  </si>
  <si>
    <t>PRINCIPIO 5
Difundir aprendizajes y compartir experiencias</t>
  </si>
  <si>
    <t xml:space="preserve">Apoyar la exploración y adopción de enfoques transparentes y fiables para la contratación pública, la licitación, el desarrollo de ecosistemas y la creación de asociaciones para abordar los retos de la sociedad con la participación de socios del sector privado y socios externos al gobierno. </t>
  </si>
  <si>
    <t>Adoptar directrices que aborden explícitamente la necesidad de apertura, integridad, transparencia y responsabilidad en las asociaciones.</t>
  </si>
  <si>
    <t>Sensibilizar sobre los conflictos de intereses y garantizar la celebración de debates públicos para abordar estos temas.</t>
  </si>
  <si>
    <t>Garantizar que las señales, expectativas y propuestas que surjan se reconozcan y debatan de forma transparente y abierta al diseñar y desarrollar la regulación y los apoyos de las asociaciones.</t>
  </si>
  <si>
    <t>Desarrollar y adoptar marcos, directrices y listas de comprobación que aborden las relaciones con socios ajenos al gobierno, aportando claridad, credibilidad y oportunidades a los gestores y funcionarios públicos para crear y mantener asociaciones.</t>
  </si>
  <si>
    <t>Escuchar activamente a la ciudadanía con diferentes perfiles relevantes para sus proyectos de innovación con el fin de comprender sus necesidades y expectativas, impulsando altos
niveles de atención y flujos de retroalimentación ciudadana.</t>
  </si>
  <si>
    <t>Apoyar y contribuir a los eventos, procesos y foros que se basan en la apertura y la co-creación para involucrar a múltiples actores y reconocer sus perspectivas de innovación del sector público.</t>
  </si>
  <si>
    <t>Reconocer la experiencia y la perspectiva del funcionariado público de distintos niveles e integrar sus conocimientos y su compromiso en el desarrollo de innovaciones.</t>
  </si>
  <si>
    <t xml:space="preserve">Buscar e integrar las perspectivas y aportaciones de profesionales, expertos y científicos de distintos ámbitos en el desarrollo de iniciativas innovadoras. </t>
  </si>
  <si>
    <t>Garantizar que las iniciativas y proyectos innovadores reúnan una combinación adecuada y equilibrada de conocimientos y perspectivas, integrando la diversidad de ámbitos administrativos y de conocimiento desde el principio.</t>
  </si>
  <si>
    <t>nvolucrar a todas las generaciones, incluidos los jóvenes, y estudiar las repercusiones intergeneracionales para que se tengan en cuenta los puntos de vista e implicaciones para el futuro.</t>
  </si>
  <si>
    <t>¿Se construyen y fomentan  entendimientos comunes con los agentes socios?</t>
  </si>
  <si>
    <t xml:space="preserve">Desarrollar y sostener espacios para construir un entendimiento común entre los socios sobre los problemas, necesidades, retos y objetivos claves,  y el desarrollo y aplicación de la innovación mediante el uso de las herramientas y plataformas adecuadas. </t>
  </si>
  <si>
    <t xml:space="preserve">Apoyar las colaboraciones espontáneas proporcionando ocasiones para alinear las expectativas y ambiciones entre las partes interesadas durante un proyecto o iniciativa, evitando el bloqueo unilateral a objetivos predefinidos.  </t>
  </si>
  <si>
    <t>Compartir información, garantizar la transparencia y la rendición de cuentas y permitir la cooperación entre las partes interesadas en el diseño, la aplicación y la evaluación de las innovaciones.</t>
  </si>
  <si>
    <t>Participar y, si es necesario, crear canales o plataformas con los socios de ecosistemas innovadores (sociedad civil, comunidad de emprendedores, comunidad científica, etc.) para compartir ideas y debatir sobre los desafíos de la sociedad.</t>
  </si>
  <si>
    <t>Permitir la definición y ejecución de misiones para abordar los grandes retos de la sociedad a partir de las aspiraciones, aportaciones y compromisos de los socios de los ecosistemas de innovación.</t>
  </si>
  <si>
    <t>Garantizar el refuerzo continuo de la confianza entre los socios, dando visibilidad a las colaboraciones, asegurando flujos de información adecuados y demostrando seguimiento a todas las entidades y personas implicadas.</t>
  </si>
  <si>
    <t xml:space="preserve">Ampliar su sensibilidad y capacidad de respuesta a las necesidades, expectativas y reivindicaciones incluidos los obstáculos que deben eliminarse, las oportunidades que deben explorarse y el papel de los gobiernos en el cultivo de la innovación que se originan en los ecosistemas de innovación mediante el uso de herramientas y la apertura de canales para recibir señales y mensajes.  </t>
  </si>
  <si>
    <t>Apoyar y promover iniciativas que reúnan a los socios de los ecosistemas de innovación para definir compromisos concretos y perseguir apuestas comunes para  la mejora de las políticas y los servicios públicos.</t>
  </si>
  <si>
    <t>Adoptar medidas concretas y mensajes explícitos para asegurar que las voces emergentes y diversas están siendo tomadas en cuenta en el diseño e implementación de las políticas y servicios públicos.</t>
  </si>
  <si>
    <t>Prestar atención a las herramientas, los marcos y las prácticas que puedan mejorar la diversidad, la inclusión y la accesibilidad entre las iniciativas de innovación del sector público que esté llevando a cabo.</t>
  </si>
  <si>
    <t xml:space="preserve">Reconocer los procesos ascendentes promovidos en torno a las políticas y los servicios, considerarlos como oportunidades para comprometerse con diversos puntos de vista y recopilar aprendizajes sobre los procesos de innovación. </t>
  </si>
  <si>
    <t>Explorar formas de contrarrestar la adopción exclusiva de disposiciones rígidas, requisitos excesivamente formalizados y procesos de toma de decisiones jerárquicos y centralizados, que podrían disuadir o impedir que voces diversas y emergentes se articulen e incluyan en los procesos de innovación.</t>
  </si>
  <si>
    <t xml:space="preserve">Adoptar métodos, herramientas y técnicas sensibles a múltiples puntos de vista, que sean empáticos con las posibles dudas y prejuicios, así como que sean conscientes de las consecuencias contrapuestas que puede tener una determinada innovación, y que incluyan a los agentes que no se benefician de ella. </t>
  </si>
  <si>
    <t>Asegurarse de que sus procesos de cambio se centran en las personas usuarias, dándoles la oportunidad de compartir sus necesidades y expectativas sobre las prioridades de innovación
relacionadas con las políticas y los servicios.</t>
  </si>
  <si>
    <t>Involucrar a la ciudadanía y otros usuarios, incluido el funcionariado público, a lo largo de todo el proceso de diseño y aplicación de políticas  o servicios, y proporcionar retroalimentación sobre el proceso.</t>
  </si>
  <si>
    <t xml:space="preserve">Apoyar y adoptar formatos de participación alternativos para garantizar que se invita a las personas usuarias a unirse, participar de forma inclusiva y permanecer informadas de las
decisiones y los resultados.  </t>
  </si>
  <si>
    <t>Utilizar las contribuciones y la participación de las personas usuarias para dar forma a la toma de decisiones, no sólo para reunir pruebas y debatir.</t>
  </si>
  <si>
    <t>Compartir ejemplos consolidados, herramientas y directrices estandarizadas para la participación de las personas usuarias que puedan adoptar las organizaciones públicas.</t>
  </si>
  <si>
    <t>Reconocer las contribuciones y proporcionar información a las personas usuarias y partes interesadas que participen en los procesos de innovación, incluidos experimentos, bancos de pruebas y pilotos.</t>
  </si>
  <si>
    <t>¿Aprovecha el servicio público metodologías adaptadas al futuro?</t>
  </si>
  <si>
    <t>BP</t>
  </si>
  <si>
    <t>ES</t>
  </si>
  <si>
    <t>EXP</t>
  </si>
  <si>
    <t>MET</t>
  </si>
  <si>
    <t xml:space="preserve">Poner en práctica iniciativas, como entornos controlados y bancos de pruebas, que permitan ambientes seguros para la experimentación. </t>
  </si>
  <si>
    <t>Destacar las ventajas de los bancos de pruebas y los entornos controlados en términos de exploración de posibles beneficios (y de costes), como la actualización del diseño y el rendimiento de los servicios y políticas públicas y la reducción de los riesgos del desarrollo y aplicación de las soluciones innovadoras.</t>
  </si>
  <si>
    <t>Cuando las soluciones existentes parecen disuadir o prevenir la experimentación, usar métodos alternativos para reducir la burocracia,  incluidos la adopción de prácticas innovadoras en la contratación y presupuestación destinados específicamente a la experimentación.</t>
  </si>
  <si>
    <t>Adoptar bancos de pruebas y entornos controlados para probar perspectivas innovadoras, usando los resultados positivos para defender su adopción y aprovechando las lecciones aprendidas para mejorar los próximos intentos.</t>
  </si>
  <si>
    <t>¿Se están utilizando bancos de pruebas y entornos controlados para desbloquear  iniciativas innovadoras?</t>
  </si>
  <si>
    <t>¿Se utilizan entornos seguros para probar, aprender y compartir lecciones desde la experimentación?</t>
  </si>
  <si>
    <t>¿Se aprovechan la experimentación, el ensayo y la repetición en las iniciativas innovadoras?</t>
  </si>
  <si>
    <t>Crear y apoyar laboratorios de innovación, unidades, equipos y/o programas que puedan actuar como espacios seguros para probar, arriesgar y aprender con los experimentos, incluso cuando no funcionan como se había planificado.</t>
  </si>
  <si>
    <t>Proporcionar visibilidad e incentivar el uso de espacios seguros entre las organizaciones públicas y su personal.</t>
  </si>
  <si>
    <t>Usar laboratorios, unidades y equipos de innovación para apoyar modos sostenibles y prácticos que promuevan el interés del sector público por la  experimentación, el riesgo y las soluciones innovadoras a una escala controlada.</t>
  </si>
  <si>
    <t xml:space="preserve">Usar laboratorios, unidades y equipos de innovación como plataformas o escaparates que muestren cómo funciona la experimentación en la práctica y expongan ejemplos concretos que sean destacables. </t>
  </si>
  <si>
    <t>Asegurar que las metodologías y soluciones desarrolladas y ensayadas en los espacios seguros y a través de proyectos experientales puedan ser aprendidas, compartidas y replicadas en otros contextos del sector público.</t>
  </si>
  <si>
    <t>Sostener la adopción de la experimentación, utilizando entornos controlados y bancos de pruebas, como medio para navegar en
circunstancias nuevas, complejas e inciertas, especialmente cuando los mecanismos reguladores, las directrices administrativas o los procesos de desarrollo existentes no son capaces de proporcionar instrucciones claras o respuestas
definitivas.</t>
  </si>
  <si>
    <t xml:space="preserve">Dar prioridad y apoyar la adopción de la experimentación de proyectos innovadores, incluyendo oportunidades para llevar a cabo investigaciones sobre las necesidades de las personas usuarias y el desarrollo de prototipos y/o pilotos. </t>
  </si>
  <si>
    <t xml:space="preserve">Reunir y facilitar el acceso a herramientas y técnicas que permitan a las organizaciones y servidores públicos adoptar enfoques experimentales y adaptar o replicar dichos
experimentos. </t>
  </si>
  <si>
    <t xml:space="preserve">Probar y recopilar información antes de implantar soluciones, políticas o servicios como forma de comprender el valor, aprender de los errores y demostrar los resultados de la innovación. </t>
  </si>
  <si>
    <t>Garantizar que las lecciones aprendidas, los resultados y las soluciones derivadas de los experimentos se conservan y ponen a disposición del sector público, lo que les permite mejorar, repetir y ampliar</t>
  </si>
  <si>
    <t>Demostrar la contribución de los experimentos al fomento de una cultura de asunción de riesgos, a la mejora de la orientación a la ciudadanía y al aumento de la eficiencia de las innovaciones sometidas a prueba.</t>
  </si>
  <si>
    <t>Promover y adoptar enfoques que garanticen la resiliencia, proactividad y prospectiva de las organizaciones públicas.</t>
  </si>
  <si>
    <t>Aprovechar la innovación anticipatoria, la prospectiva estratégica y otras metodologías orientadas al  para construir una Administración Pública preparada para el futuro.</t>
  </si>
  <si>
    <t>Aprovechar la innovación anticipatoria, la prospectiva estratégica y otras metodologías orientadas a los escenarios venideros para construir una administración pública preparada para el futuro.</t>
  </si>
  <si>
    <t>Destacar la importancia de que los gestores y servidores públicos aboguen por enfoques innovadores sostenibles y responsables.</t>
  </si>
  <si>
    <t>P2.R6.E1</t>
  </si>
  <si>
    <t>P2.R5.E2</t>
  </si>
  <si>
    <t>P2.R5.E1</t>
  </si>
  <si>
    <t>P2.R5.E3</t>
  </si>
  <si>
    <t>P2.R5.E4</t>
  </si>
  <si>
    <t>P2.R5.E5</t>
  </si>
  <si>
    <t>P2.R5.E6</t>
  </si>
  <si>
    <t>P2.R5.E7</t>
  </si>
  <si>
    <t>P2.R4.E1</t>
  </si>
  <si>
    <t>P2.R4.E2</t>
  </si>
  <si>
    <t>P2.R4.E3</t>
  </si>
  <si>
    <t>P2.R3.E1</t>
  </si>
  <si>
    <t>P2.R3.E2</t>
  </si>
  <si>
    <t>P2.R3.E3</t>
  </si>
  <si>
    <t>P2.R2.E1</t>
  </si>
  <si>
    <t>P2.R2.E2</t>
  </si>
  <si>
    <t>P2.R2.E3</t>
  </si>
  <si>
    <t>P2.R2.E4</t>
  </si>
  <si>
    <t>P2.R2.E5</t>
  </si>
  <si>
    <t>P2.R2.E6</t>
  </si>
  <si>
    <t>P2.R2.E7</t>
  </si>
  <si>
    <t>P2.R2.E8</t>
  </si>
  <si>
    <t>P2.R1.E1</t>
  </si>
  <si>
    <t>P2.R1.E2</t>
  </si>
  <si>
    <t>P2.R1.E3</t>
  </si>
  <si>
    <t>P2.R1.E4</t>
  </si>
  <si>
    <t>P2.R1.E5</t>
  </si>
  <si>
    <t>P1.R1.E1</t>
  </si>
  <si>
    <t>P1.R1.E2</t>
  </si>
  <si>
    <t>P1.R1.E3</t>
  </si>
  <si>
    <t>P1.R1.E4</t>
  </si>
  <si>
    <t>P1.R1.E5</t>
  </si>
  <si>
    <t>P1.R1.E6</t>
  </si>
  <si>
    <t>P1.R1.E7</t>
  </si>
  <si>
    <t>P1.R1.E8</t>
  </si>
  <si>
    <t>P1.R1.E9</t>
  </si>
  <si>
    <t>P1.R2.E1</t>
  </si>
  <si>
    <t>P1.R2.E2</t>
  </si>
  <si>
    <t>P1.R2.E3</t>
  </si>
  <si>
    <t>P1.R2.E4</t>
  </si>
  <si>
    <t>P1.R2.E5</t>
  </si>
  <si>
    <t>P1.R3.E1</t>
  </si>
  <si>
    <t>P1.R3.E2</t>
  </si>
  <si>
    <t>P1.R3.E3</t>
  </si>
  <si>
    <t>P1.R3.E4</t>
  </si>
  <si>
    <t>P1.R3.E5</t>
  </si>
  <si>
    <t>P1.R3.E6</t>
  </si>
  <si>
    <t>P1.R4.E1</t>
  </si>
  <si>
    <t>P1.R4.E2</t>
  </si>
  <si>
    <t>P1.R4.E3</t>
  </si>
  <si>
    <t>P1.R4.E4</t>
  </si>
  <si>
    <t>P1.R4.E5</t>
  </si>
  <si>
    <t>P1.R4.E6</t>
  </si>
  <si>
    <t>P1.R5.E1</t>
  </si>
  <si>
    <t>P1.R5.E2</t>
  </si>
  <si>
    <t>P1.R5.E3</t>
  </si>
  <si>
    <t>P1.R5.E4</t>
  </si>
  <si>
    <t>P1.R5.E5</t>
  </si>
  <si>
    <t xml:space="preserve">Como forma de desbloquear los procesos experimentales, utilizar enfoques alternativos a los instrumentos normativos, políticos o de financiación (por ejemplo, utilizar prácticas de
contratación innovadoras o dedicar presupuestos específicos a la experimentación). </t>
  </si>
  <si>
    <t>P1.R6.E1</t>
  </si>
  <si>
    <t>P1.R6.E2</t>
  </si>
  <si>
    <t>P1.R6.E3</t>
  </si>
  <si>
    <t>P1.R6.E4</t>
  </si>
  <si>
    <t>P2.R6.E2</t>
  </si>
  <si>
    <t>P2.R6.E3</t>
  </si>
  <si>
    <t>P2.R6.E4</t>
  </si>
  <si>
    <t>R1</t>
  </si>
  <si>
    <t>R2</t>
  </si>
  <si>
    <t>R3</t>
  </si>
  <si>
    <t>R4</t>
  </si>
  <si>
    <t>R5</t>
  </si>
  <si>
    <t>R6</t>
  </si>
  <si>
    <t>R7</t>
  </si>
  <si>
    <t xml:space="preserve">¿Están siendo contadas las historias sobre la innovación? </t>
  </si>
  <si>
    <t>¿La colaboración interdepartamental y las tareas transversales son apoyadas?</t>
  </si>
  <si>
    <t xml:space="preserve">¿Existe memoria institucional sobre  aprendizajes y errores? </t>
  </si>
  <si>
    <t xml:space="preserve">¿Los beneficios de la innovación están siendo demonstrados? </t>
  </si>
  <si>
    <t>¿Existen redes para la innovación en el sector público?</t>
  </si>
  <si>
    <t>¿Los beneficios de la innovación están siendo demostrados y los aprendizajes compartidos?</t>
  </si>
  <si>
    <t xml:space="preserve">¿La evaluación y la medición son incorporadas desde el principio?  </t>
  </si>
  <si>
    <t>HI</t>
  </si>
  <si>
    <t>CID</t>
  </si>
  <si>
    <t>MI</t>
  </si>
  <si>
    <t>BI</t>
  </si>
  <si>
    <t>RIN</t>
  </si>
  <si>
    <t>BAC</t>
  </si>
  <si>
    <t>EM</t>
  </si>
  <si>
    <t>Entender que los resultados y el valor de la innovación pueden atraer a personas usuarias, beneficiarias y/o partes interesadas.</t>
  </si>
  <si>
    <t xml:space="preserve">Hacer visible a la ciudadanía y al personal de las Administraciones las experiencias, resultados y valor provenientes de la innovación. </t>
  </si>
  <si>
    <t>Compartir mensajes claros sobre las prácticas y compromisos innovadores, comunicando abiertamente a las audiencias relevantes actividades y resultados.</t>
  </si>
  <si>
    <t>Contar las historias sobre la innovación de una manera comprensible, utilizando narrativas alternativas, visualización de datos y perspectivas creativas de comunicación.</t>
  </si>
  <si>
    <t>Organizar eventos e iniciativas para debatir abiertamente de experiencias, celebrar logros y alcanzar nuevas audiencias.</t>
  </si>
  <si>
    <t>Centrarse en las lecciones aprendidas claves y el valor creado, teniendo en cuenta que la comunicación efectiva significa evitar la sobrecarga de información.</t>
  </si>
  <si>
    <t xml:space="preserve">Poner atención en las “pequeñas historias sobre la innovación”, no sólo sobre las  “innovaciones estrella” o los héroes conocidos, y proporcionar ejemplos palpables y recocimientos de los esfuerzos diarios de las personas empleadas públicas. </t>
  </si>
  <si>
    <t>P5.R1.E1</t>
  </si>
  <si>
    <t>P5.R1.E2</t>
  </si>
  <si>
    <t>P5.R1.E3</t>
  </si>
  <si>
    <t>P5.R1.E4</t>
  </si>
  <si>
    <t>P5.R1.E5</t>
  </si>
  <si>
    <t>P5.R1.E6</t>
  </si>
  <si>
    <t>P5.R1.E7</t>
  </si>
  <si>
    <t>P5.R2.E1</t>
  </si>
  <si>
    <t>P5.R2.E2</t>
  </si>
  <si>
    <t>P5.R2.E3</t>
  </si>
  <si>
    <t>P5.R2.E4</t>
  </si>
  <si>
    <t>P5.R2.E5</t>
  </si>
  <si>
    <t>Apoyar la colaboración interdepartamental y la confianza mutua entre sectores y departamentos para fomentar el intercambio de conocimientos, talento y recursos.</t>
  </si>
  <si>
    <t>Explicitar el mandato, la visión y la legitimidad de las colaboraciones, emitiendo mensajes claros y estableciendo
las disposiciones legales y de gestión necesarias.</t>
  </si>
  <si>
    <t>Desarrollar tareas o misiones transversales que reúnan a distintos departamentos y áreas, teniendo en cuenta que estas 
iniciativas deben ir más allá de las conversaciones amistosas y trabajar para obtener resultados prácticos.</t>
  </si>
  <si>
    <t xml:space="preserve">Explorar y desarrollar canales, plataformas y normativas que permitan compartir conocimientos y poner en común recursos
entre departamentos, garantizando que la sostenibilidad siga siendo una prioridad y que se aclaren las condiciones de acceso. </t>
  </si>
  <si>
    <t>Utilizar grupos de trabajo flexibles para abordar retos transversales y problemas complejos, o prestar apoyo adicional
o especializado a proyectos y equipos existentes, siendo conscientes de que las nuevas formas de colaboración requieren una definición común de objetivos, compromisos, distribución del trabajo y puesta en común de conocimientos y
recursos.</t>
  </si>
  <si>
    <t>P3.R1.E1</t>
  </si>
  <si>
    <t>P3.R1.E2</t>
  </si>
  <si>
    <t>P3.R1.E3</t>
  </si>
  <si>
    <t>P3.R1.E4</t>
  </si>
  <si>
    <t>P3.R1.E5</t>
  </si>
  <si>
    <t>P3.R2.E1</t>
  </si>
  <si>
    <t>P3.R2.E2</t>
  </si>
  <si>
    <t>P3.R2.E3</t>
  </si>
  <si>
    <t>P3.R2.E4</t>
  </si>
  <si>
    <t>P3.R2.E5</t>
  </si>
  <si>
    <t>P3.R3.E1</t>
  </si>
  <si>
    <t>P3.R3.E2</t>
  </si>
  <si>
    <t>P3.R3.E3</t>
  </si>
  <si>
    <t>P3.R3.E4</t>
  </si>
  <si>
    <t>P3.R3.E5</t>
  </si>
  <si>
    <t>P3.R3.E6</t>
  </si>
  <si>
    <t>P3.R4.E1</t>
  </si>
  <si>
    <t>P3.R4.E2</t>
  </si>
  <si>
    <t>P3.R4.E3</t>
  </si>
  <si>
    <t>P3.R5.E1</t>
  </si>
  <si>
    <t>P3.R5.E2</t>
  </si>
  <si>
    <t>P3.R5.E3</t>
  </si>
  <si>
    <t>P3.R5.E4</t>
  </si>
  <si>
    <t>P3.R5.E5</t>
  </si>
  <si>
    <t>P3.R6.E1</t>
  </si>
  <si>
    <t>P3.R6.E2</t>
  </si>
  <si>
    <t>P3.R6.E3</t>
  </si>
  <si>
    <t>P3.R6.E4</t>
  </si>
  <si>
    <t>P3.R6.E5</t>
  </si>
  <si>
    <t>P3.R7.E1</t>
  </si>
  <si>
    <t>P3.R7.E2</t>
  </si>
  <si>
    <t>P3.R7.E3</t>
  </si>
  <si>
    <t>P3.R7.E4</t>
  </si>
  <si>
    <t>P3.R7.E5</t>
  </si>
  <si>
    <t>P3.R7.E6</t>
  </si>
  <si>
    <t>P3.R4.E4</t>
  </si>
  <si>
    <t>P5.R3.E1</t>
  </si>
  <si>
    <t>P5.R3.E2</t>
  </si>
  <si>
    <t>P5.R3.E3</t>
  </si>
  <si>
    <t>P5.R3.E4</t>
  </si>
  <si>
    <t>P5.R3.E5</t>
  </si>
  <si>
    <t xml:space="preserve">Documentar sus iniciativas innovadoras de manera que la información esté disponible para proyectos futuros, evitar repetir o multiplicar cuestiones tratadas anteriormente y construir sobre lecciones aprendidas. </t>
  </si>
  <si>
    <t>Aprovechar la información y los conocimientos disponibles -al embarcarse en iniciativas de innovación- y aprender de otras organizaciones y equipos públicos que hayan afrontado retos similares.</t>
  </si>
  <si>
    <t>Establecer plataformas y repositorios para el personal y organizaciones públicas que reúnan y compartan experiencias y enseñanzas en formatos de fácil acceso.</t>
  </si>
  <si>
    <t>Promover y poner en valor una cultura de generación, curación y puesta en común de aprendizajes entre los gestores y personal de las Administraciones públicas.</t>
  </si>
  <si>
    <t>Usar encuentros y eventos como una oportunidad para construir o activar la memoria institucional, involucrar a grandes audiencias y compartir experiencias, información y conocimiento.</t>
  </si>
  <si>
    <t>P5.R4.E1</t>
  </si>
  <si>
    <t>P5.R4.E2</t>
  </si>
  <si>
    <t>P5.R4.E3</t>
  </si>
  <si>
    <t>P5.R4.E4</t>
  </si>
  <si>
    <t>P5.R4.E5</t>
  </si>
  <si>
    <t>P5.R4.E6</t>
  </si>
  <si>
    <t>Promover la puesta en común de  enfoques de éxito y soluciones entre organizaciones, equipos y personal empleado público para materializar y ampliar la innovación</t>
  </si>
  <si>
    <t>Legitimar e incentivar la apertura y el debate en torno a las buenas y malas experiencias y resultados de la innovación como medio para superar el miedo al fracaso.</t>
  </si>
  <si>
    <t>Fomentar el intercambio de datos, procedimientos y herramientas pertinentes entre equipos y organizaciones y entre sectores.</t>
  </si>
  <si>
    <t xml:space="preserve">Desarrollar plataformas y/o repositorios para compartir datos, información y conocimientos entre organizaciones públicas, garantizando un acceso fácil y una actualización y mejora continuas.  </t>
  </si>
  <si>
    <t>Proporcionar ocasiones estructuradas para que el funcionariado y sus equipos de trabajo compartan experiencias y reflexionen sobre ellas, establezcan aprendizajes y definan oportunidades de mejora futura.</t>
  </si>
  <si>
    <t>Crear oportunidades para demostrar los resultados al público destinatario desde el momento en que se puso en marcha la iniciativa de innovación, asegurándose de contar con los recursos y enfoques necesarios para comunicarlos con claridad.</t>
  </si>
  <si>
    <t>P5.R5.E1</t>
  </si>
  <si>
    <t>P5.R5.E2</t>
  </si>
  <si>
    <t>P5.R5.E3</t>
  </si>
  <si>
    <t>P5.R5.E4</t>
  </si>
  <si>
    <t>P5.R5.E5</t>
  </si>
  <si>
    <t>P5.R5.E6</t>
  </si>
  <si>
    <t>P5.R5.E7</t>
  </si>
  <si>
    <t>P5.R5.E8</t>
  </si>
  <si>
    <t xml:space="preserve">Desarrollar y apoyar redes para implicar a las comunidades y crear oportunidades de esfuerzos conjuntos y colaboraciones prácticas en torno a necesidades y retos comunes.  </t>
  </si>
  <si>
    <t>Utilizar las redes para alimentar una cultura de confianza, voluntad de cambio y experimentación entre el funcionado público, compartiendo no sólo las “buenas prácticas”, sino también las lecciones aprendidas sobre aspectos que salieron
mal o que podrían mejorarse en futuras iniciativas.</t>
  </si>
  <si>
    <t>Utilizar las redes para compartir y ampliar  iniciativas de innovación, competencias y conocimientos, creando sinergias e impulso en todo el sector público.</t>
  </si>
  <si>
    <t>Establecer colectivamente prioridades y objetivos claros y concretos de la red.</t>
  </si>
  <si>
    <t>Garantizar la existencia de apoyos y recursos para gestionar y mantener las redes más allá de su creación.</t>
  </si>
  <si>
    <t>Explorar formas de garantizar que las redes no se queden encerradas en sus propias especialidades, es decir, considerar las intersecciones y las oportunidades de asociarse a través de áreas temáticas o de interés.</t>
  </si>
  <si>
    <t xml:space="preserve">Debatir el nivel de informalidad que mejor se adapte a su misión, actividades y objetivos entre los miembros de la red: considere toda la gama de opciones disponibles, desde reuniones informales y participación abierta hasta afiliación regulada y acceso exclusivo a los suscriptores aceptados. </t>
  </si>
  <si>
    <t>Utilice las redes del sector público para sondear y crear casos de formas alternativas de trabajo basadas en la colaboración y la interconexión en torno a retos y aprendizajes comunes.</t>
  </si>
  <si>
    <t>P5.R6.E1</t>
  </si>
  <si>
    <t>P5.R6.E2</t>
  </si>
  <si>
    <t>P5.R6.E3</t>
  </si>
  <si>
    <t>P5.R6.E4</t>
  </si>
  <si>
    <t>P5.R6.E5</t>
  </si>
  <si>
    <t>P5.R6.E6</t>
  </si>
  <si>
    <t>Proteger y promover la puesta en común de las lecciones aprendidas (buenas y malas) entre el funcionariado público y las organizaciones como parte del proceso de innovación.</t>
  </si>
  <si>
    <t>Compartir lecciones, experiencias y resultados de iniciativas innovadoras entre departamentos, utilizando redes del sector público.</t>
  </si>
  <si>
    <t>Fomentar el intercambio de datos, procedimientos y herramientas entre equipos, organizaciones y sectores.</t>
  </si>
  <si>
    <t>Legitimar la apertura y el debate en espacios seguros como medio para superar el miedo al fracaso.</t>
  </si>
  <si>
    <t>Adoptar y promover las aptitudes y actitudes que contribuyen a una cultura de intercambio de lecciones aprendidas entre el personal funcionario y gestor público.</t>
  </si>
  <si>
    <t>Abrir canales de retroalimentación para captar las aportaciones de personas usuarias, garantizando que las organizaciones públicas dispongan de conexiones directas y constantes para captar sus aportaciones y puntos de vista, y puedan utilizarlas para identificar nuevos retos y mejorar continuamente la prestación y eficiencia de los servicios.</t>
  </si>
  <si>
    <t>P5.R7.E1</t>
  </si>
  <si>
    <t>P5.R7.E2</t>
  </si>
  <si>
    <t>P5.R7.E3</t>
  </si>
  <si>
    <t>P5.R7.E4</t>
  </si>
  <si>
    <t>P5.R7.E5</t>
  </si>
  <si>
    <t>P5.R7.E6</t>
  </si>
  <si>
    <t>P5.R7.E7</t>
  </si>
  <si>
    <t>P5.R7.E8</t>
  </si>
  <si>
    <t>Apoyar las decisiones sobre innovación basadas en pruebas, concienciando sobre la importancia de evaluar los resultados y el impacto de las iniciativas y proyectos innovadores.</t>
  </si>
  <si>
    <t>Promover la alfabetización informática y el desarrollo de competencias que permitan a las organizaciones y a su personal evaluar y medir la innovación.</t>
  </si>
  <si>
    <t>Definir claramente los objetivos y el enfoque de las iniciativas de evaluación y medición, dando prioridad al uso de datos pertinentes y utilizables frente a la recopilación indiscriminada de datos y utilizando los datos existentes siempre que sea
posible.</t>
  </si>
  <si>
    <t xml:space="preserve">Definir expectativas realistas en torno a la evaluación y la medición que sean viables y, al mismo tiempo, permitan al funcionariado público comprender el impacto de las iniciativas, incluida la necesidad de objetivos e indicadores flexibles y
evolutivos. </t>
  </si>
  <si>
    <t xml:space="preserve">Evitar demasiadas condiciones previas y requisitos en las iniciativas de evaluación y medición, que puedan inhibir la materialización de estos procesos y limitar el acceso y la comprensión a grupos restringidos y especializados. </t>
  </si>
  <si>
    <t>Explorar diversos métodos de evaluación y medición que tengan en cuenta las múltiples repercusiones de la innovación, incluidas las dimensiones cuantitativas y cualitativas del
rendimiento y la experiencia de los servicios públicos.</t>
  </si>
  <si>
    <t>Proporcionar resultados y observaciones sobre las iniciativas de evaluación y medición a las organizaciones y servidores públicos y a todos los socios que hayan contribuido con datos y tiempo a dichas iniciativas.</t>
  </si>
  <si>
    <t xml:space="preserve">Utilizar la evaluación y la medición como medio para identificar y apoyar oportunidades de mejora continua, proporcionando pruebas sólidas y útiles para la toma de decisiones y la dirección estratégica, y dejar atrás el uso de datos para controlar y sancionar “errores” y “fallos”. </t>
  </si>
  <si>
    <t>P1.R1</t>
  </si>
  <si>
    <t>P1.R2</t>
  </si>
  <si>
    <t>P1.R3</t>
  </si>
  <si>
    <t>P1.R4</t>
  </si>
  <si>
    <t>P1.R5</t>
  </si>
  <si>
    <t>P1.R6</t>
  </si>
  <si>
    <t>P2.R1</t>
  </si>
  <si>
    <t>P2.R2</t>
  </si>
  <si>
    <t>P2.R3</t>
  </si>
  <si>
    <t>P2.R4</t>
  </si>
  <si>
    <t>P2.R5</t>
  </si>
  <si>
    <t>P2.R6</t>
  </si>
  <si>
    <t>P3.R1</t>
  </si>
  <si>
    <t>P4.R1</t>
  </si>
  <si>
    <t>P5.R1</t>
  </si>
  <si>
    <t>P4.R2</t>
  </si>
  <si>
    <t>P4.R3</t>
  </si>
  <si>
    <t>P4.R4</t>
  </si>
  <si>
    <t>P5.R2</t>
  </si>
  <si>
    <t>P5.R3</t>
  </si>
  <si>
    <t>P5.R4</t>
  </si>
  <si>
    <t>P5.R5</t>
  </si>
  <si>
    <t>P5.R6</t>
  </si>
  <si>
    <t>P5.R7</t>
  </si>
  <si>
    <t>P3.R2</t>
  </si>
  <si>
    <t>P3.R3</t>
  </si>
  <si>
    <t>P3.R4</t>
  </si>
  <si>
    <t>P3.R5</t>
  </si>
  <si>
    <t>P3.R6</t>
  </si>
  <si>
    <t>P3.R7</t>
  </si>
  <si>
    <t>Link</t>
  </si>
  <si>
    <t>P2.R3.E4</t>
  </si>
  <si>
    <t>P2.R3.E5</t>
  </si>
  <si>
    <t>P2.R3.E6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</si>
</sst>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u/>
      <sz val="11"/>
      <color theme="0"/>
      <name val="Arial"/>
      <family val="2"/>
    </font>
    <font>
      <u/>
      <sz val="11"/>
      <color theme="1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3A6C"/>
        <bgColor indexed="64"/>
      </patternFill>
    </fill>
    <fill>
      <patternFill patternType="solid">
        <fgColor rgb="FF0C90BF"/>
        <bgColor indexed="64"/>
      </patternFill>
    </fill>
    <fill>
      <patternFill patternType="solid">
        <fgColor rgb="FFB9278F"/>
        <bgColor indexed="64"/>
      </patternFill>
    </fill>
    <fill>
      <patternFill patternType="solid">
        <fgColor rgb="FFF1BA1A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/>
    <xf numFmtId="2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7" fillId="0" borderId="1" xfId="0" applyFont="1" applyFill="1" applyBorder="1"/>
    <xf numFmtId="0" fontId="7" fillId="0" borderId="1" xfId="0" applyFont="1" applyBorder="1" applyAlignment="1">
      <alignment horizontal="right"/>
    </xf>
    <xf numFmtId="0" fontId="8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1" applyNumberFormat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2" fontId="6" fillId="0" borderId="1" xfId="1" applyNumberFormat="1" applyFont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9" fillId="0" borderId="0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 vertical="center" wrapText="1"/>
    </xf>
    <xf numFmtId="0" fontId="6" fillId="0" borderId="1" xfId="1" applyFont="1" applyBorder="1" applyAlignment="1">
      <alignment horizontal="left" vertical="center" wrapText="1"/>
    </xf>
    <xf numFmtId="0" fontId="7" fillId="0" borderId="1" xfId="0" applyFont="1" applyBorder="1"/>
    <xf numFmtId="2" fontId="7" fillId="0" borderId="1" xfId="0" applyNumberFormat="1" applyFont="1" applyBorder="1"/>
    <xf numFmtId="0" fontId="6" fillId="0" borderId="0" xfId="0" applyFont="1" applyFill="1" applyBorder="1"/>
    <xf numFmtId="0" fontId="9" fillId="0" borderId="0" xfId="0" applyFont="1" applyFill="1" applyBorder="1" applyAlignment="1">
      <alignment vertical="top" wrapText="1"/>
    </xf>
    <xf numFmtId="49" fontId="6" fillId="0" borderId="1" xfId="1" applyNumberFormat="1" applyFont="1" applyBorder="1" applyAlignment="1">
      <alignment horizontal="left" vertical="center" wrapText="1"/>
    </xf>
    <xf numFmtId="0" fontId="6" fillId="0" borderId="0" xfId="0" applyFont="1"/>
    <xf numFmtId="0" fontId="9" fillId="0" borderId="1" xfId="0" applyFont="1" applyBorder="1"/>
    <xf numFmtId="2" fontId="9" fillId="0" borderId="1" xfId="0" applyNumberFormat="1" applyFont="1" applyBorder="1"/>
    <xf numFmtId="0" fontId="9" fillId="0" borderId="1" xfId="0" applyFont="1" applyFill="1" applyBorder="1"/>
    <xf numFmtId="0" fontId="9" fillId="0" borderId="1" xfId="0" applyFont="1" applyBorder="1" applyAlignment="1">
      <alignment horizontal="right"/>
    </xf>
    <xf numFmtId="0" fontId="9" fillId="0" borderId="2" xfId="0" applyFont="1" applyBorder="1"/>
    <xf numFmtId="2" fontId="9" fillId="0" borderId="2" xfId="0" applyNumberFormat="1" applyFont="1" applyBorder="1"/>
    <xf numFmtId="0" fontId="7" fillId="0" borderId="1" xfId="0" applyFont="1" applyFill="1" applyBorder="1" applyAlignment="1">
      <alignment horizontal="center" vertical="center"/>
    </xf>
    <xf numFmtId="49" fontId="10" fillId="3" borderId="1" xfId="1" applyNumberFormat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49" fontId="10" fillId="4" borderId="1" xfId="1" applyNumberFormat="1" applyFont="1" applyFill="1" applyBorder="1" applyAlignment="1">
      <alignment horizontal="center" vertical="center" wrapText="1"/>
    </xf>
    <xf numFmtId="49" fontId="10" fillId="5" borderId="1" xfId="1" applyNumberFormat="1" applyFont="1" applyFill="1" applyBorder="1" applyAlignment="1">
      <alignment horizontal="center" vertical="center" wrapText="1"/>
    </xf>
    <xf numFmtId="49" fontId="10" fillId="6" borderId="1" xfId="1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right" vertical="center"/>
    </xf>
    <xf numFmtId="2" fontId="13" fillId="0" borderId="1" xfId="0" applyNumberFormat="1" applyFont="1" applyBorder="1" applyAlignment="1">
      <alignment horizontal="right" vertical="center"/>
    </xf>
    <xf numFmtId="49" fontId="5" fillId="3" borderId="1" xfId="1" applyNumberFormat="1" applyFont="1" applyFill="1" applyBorder="1" applyAlignment="1">
      <alignment horizontal="center" vertical="center" textRotation="90" wrapText="1"/>
    </xf>
    <xf numFmtId="49" fontId="5" fillId="2" borderId="1" xfId="0" applyNumberFormat="1" applyFont="1" applyFill="1" applyBorder="1" applyAlignment="1">
      <alignment horizontal="center" vertical="center" textRotation="90" wrapText="1"/>
    </xf>
    <xf numFmtId="49" fontId="5" fillId="5" borderId="1" xfId="0" applyNumberFormat="1" applyFont="1" applyFill="1" applyBorder="1" applyAlignment="1">
      <alignment horizontal="center" vertical="center" textRotation="90" wrapText="1"/>
    </xf>
    <xf numFmtId="49" fontId="5" fillId="4" borderId="1" xfId="0" applyNumberFormat="1" applyFont="1" applyFill="1" applyBorder="1" applyAlignment="1">
      <alignment horizontal="center" vertical="center" textRotation="90" wrapText="1"/>
    </xf>
    <xf numFmtId="49" fontId="5" fillId="6" borderId="1" xfId="0" applyNumberFormat="1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2D050"/>
      <color rgb="FF0C90BF"/>
      <color rgb="FFF1BA1A"/>
      <color rgb="FFF9E2A1"/>
      <color rgb="FFB9278F"/>
      <color rgb="FFEE3A6C"/>
      <color rgb="FFFAC6D5"/>
      <color rgb="FFF0B6DF"/>
      <color rgb="FF79D6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25893587438407E-2"/>
          <c:y val="1.6213977308113175E-2"/>
          <c:w val="0.89209987579045436"/>
          <c:h val="0.9472009092577508"/>
        </c:manualLayout>
      </c:layout>
      <c:barChart>
        <c:barDir val="col"/>
        <c:grouping val="clustered"/>
        <c:varyColors val="0"/>
        <c:ser>
          <c:idx val="0"/>
          <c:order val="0"/>
          <c:tx>
            <c:v>Capacidades</c:v>
          </c:tx>
          <c:spPr>
            <a:ln>
              <a:noFill/>
            </a:ln>
            <a:effectLst>
              <a:softEdge rad="12700"/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0C90BF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01-8B20-4A20-9B23-6CF9F70B3CC8}"/>
              </c:ext>
            </c:extLst>
          </c:dPt>
          <c:dPt>
            <c:idx val="1"/>
            <c:invertIfNegative val="0"/>
            <c:bubble3D val="0"/>
            <c:spPr>
              <a:solidFill>
                <a:srgbClr val="0C90BF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03-8B20-4A20-9B23-6CF9F70B3CC8}"/>
              </c:ext>
            </c:extLst>
          </c:dPt>
          <c:dPt>
            <c:idx val="2"/>
            <c:invertIfNegative val="0"/>
            <c:bubble3D val="0"/>
            <c:spPr>
              <a:solidFill>
                <a:srgbClr val="0C90BF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05-8B20-4A20-9B23-6CF9F70B3CC8}"/>
              </c:ext>
            </c:extLst>
          </c:dPt>
          <c:dPt>
            <c:idx val="3"/>
            <c:invertIfNegative val="0"/>
            <c:bubble3D val="0"/>
            <c:spPr>
              <a:solidFill>
                <a:srgbClr val="0C90BF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07-8B20-4A20-9B23-6CF9F70B3CC8}"/>
              </c:ext>
            </c:extLst>
          </c:dPt>
          <c:dPt>
            <c:idx val="4"/>
            <c:invertIfNegative val="0"/>
            <c:bubble3D val="0"/>
            <c:spPr>
              <a:solidFill>
                <a:srgbClr val="0C90BF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09-8B20-4A20-9B23-6CF9F70B3CC8}"/>
              </c:ext>
            </c:extLst>
          </c:dPt>
          <c:dPt>
            <c:idx val="5"/>
            <c:invertIfNegative val="0"/>
            <c:bubble3D val="0"/>
            <c:spPr>
              <a:solidFill>
                <a:srgbClr val="0C90BF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0B-8B20-4A20-9B23-6CF9F70B3CC8}"/>
              </c:ext>
            </c:extLst>
          </c:dPt>
          <c:dPt>
            <c:idx val="6"/>
            <c:invertIfNegative val="0"/>
            <c:bubble3D val="0"/>
            <c:spPr>
              <a:solidFill>
                <a:srgbClr val="EE3A6C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0D-8B20-4A20-9B23-6CF9F70B3CC8}"/>
              </c:ext>
            </c:extLst>
          </c:dPt>
          <c:dPt>
            <c:idx val="7"/>
            <c:invertIfNegative val="0"/>
            <c:bubble3D val="0"/>
            <c:spPr>
              <a:solidFill>
                <a:srgbClr val="EE3A6C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0F-8B20-4A20-9B23-6CF9F70B3CC8}"/>
              </c:ext>
            </c:extLst>
          </c:dPt>
          <c:dPt>
            <c:idx val="8"/>
            <c:invertIfNegative val="0"/>
            <c:bubble3D val="0"/>
            <c:spPr>
              <a:solidFill>
                <a:srgbClr val="EE3A6C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11-8B20-4A20-9B23-6CF9F70B3CC8}"/>
              </c:ext>
            </c:extLst>
          </c:dPt>
          <c:dPt>
            <c:idx val="9"/>
            <c:invertIfNegative val="0"/>
            <c:bubble3D val="0"/>
            <c:spPr>
              <a:solidFill>
                <a:srgbClr val="EE3A6C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13-8B20-4A20-9B23-6CF9F70B3CC8}"/>
              </c:ext>
            </c:extLst>
          </c:dPt>
          <c:dPt>
            <c:idx val="10"/>
            <c:invertIfNegative val="0"/>
            <c:bubble3D val="0"/>
            <c:spPr>
              <a:solidFill>
                <a:srgbClr val="EE3A6C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15-8B20-4A20-9B23-6CF9F70B3CC8}"/>
              </c:ext>
            </c:extLst>
          </c:dPt>
          <c:dPt>
            <c:idx val="11"/>
            <c:invertIfNegative val="0"/>
            <c:bubble3D val="0"/>
            <c:spPr>
              <a:solidFill>
                <a:srgbClr val="EE3A6C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17-8B20-4A20-9B23-6CF9F70B3CC8}"/>
              </c:ext>
            </c:extLst>
          </c:dPt>
          <c:dPt>
            <c:idx val="12"/>
            <c:invertIfNegative val="0"/>
            <c:bubble3D val="0"/>
            <c:spPr>
              <a:solidFill>
                <a:srgbClr val="B9278F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19-8B20-4A20-9B23-6CF9F70B3CC8}"/>
              </c:ext>
            </c:extLst>
          </c:dPt>
          <c:dPt>
            <c:idx val="13"/>
            <c:invertIfNegative val="0"/>
            <c:bubble3D val="0"/>
            <c:spPr>
              <a:solidFill>
                <a:srgbClr val="B9278F"/>
              </a:solidFill>
              <a:ln>
                <a:noFill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3B-F7F8-4772-9657-A1744A4768C2}"/>
              </c:ext>
            </c:extLst>
          </c:dPt>
          <c:dPt>
            <c:idx val="14"/>
            <c:invertIfNegative val="0"/>
            <c:bubble3D val="0"/>
            <c:spPr>
              <a:solidFill>
                <a:srgbClr val="B9278F"/>
              </a:solidFill>
              <a:ln>
                <a:noFill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3C-F7F8-4772-9657-A1744A4768C2}"/>
              </c:ext>
            </c:extLst>
          </c:dPt>
          <c:dPt>
            <c:idx val="15"/>
            <c:invertIfNegative val="0"/>
            <c:bubble3D val="0"/>
            <c:spPr>
              <a:solidFill>
                <a:srgbClr val="B9278F"/>
              </a:solidFill>
              <a:ln>
                <a:noFill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3D-F7F8-4772-9657-A1744A4768C2}"/>
              </c:ext>
            </c:extLst>
          </c:dPt>
          <c:dPt>
            <c:idx val="16"/>
            <c:invertIfNegative val="0"/>
            <c:bubble3D val="0"/>
            <c:spPr>
              <a:solidFill>
                <a:srgbClr val="B9278F"/>
              </a:solidFill>
              <a:ln>
                <a:noFill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3E-F7F8-4772-9657-A1744A4768C2}"/>
              </c:ext>
            </c:extLst>
          </c:dPt>
          <c:dPt>
            <c:idx val="17"/>
            <c:invertIfNegative val="0"/>
            <c:bubble3D val="0"/>
            <c:spPr>
              <a:solidFill>
                <a:srgbClr val="B9278F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1B-8B20-4A20-9B23-6CF9F70B3CC8}"/>
              </c:ext>
            </c:extLst>
          </c:dPt>
          <c:dPt>
            <c:idx val="18"/>
            <c:invertIfNegative val="0"/>
            <c:bubble3D val="0"/>
            <c:spPr>
              <a:solidFill>
                <a:srgbClr val="B9278F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1D-8B20-4A20-9B23-6CF9F70B3CC8}"/>
              </c:ext>
            </c:extLst>
          </c:dPt>
          <c:dPt>
            <c:idx val="19"/>
            <c:invertIfNegative val="0"/>
            <c:bubble3D val="0"/>
            <c:spPr>
              <a:solidFill>
                <a:srgbClr val="F1BA1A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1F-8B20-4A20-9B23-6CF9F70B3CC8}"/>
              </c:ext>
            </c:extLst>
          </c:dPt>
          <c:dPt>
            <c:idx val="20"/>
            <c:invertIfNegative val="0"/>
            <c:bubble3D val="0"/>
            <c:spPr>
              <a:solidFill>
                <a:srgbClr val="F1BA1A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21-8B20-4A20-9B23-6CF9F70B3CC8}"/>
              </c:ext>
            </c:extLst>
          </c:dPt>
          <c:dPt>
            <c:idx val="21"/>
            <c:invertIfNegative val="0"/>
            <c:bubble3D val="0"/>
            <c:spPr>
              <a:solidFill>
                <a:srgbClr val="F1BA1A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23-8B20-4A20-9B23-6CF9F70B3CC8}"/>
              </c:ext>
            </c:extLst>
          </c:dPt>
          <c:dPt>
            <c:idx val="22"/>
            <c:invertIfNegative val="0"/>
            <c:bubble3D val="0"/>
            <c:spPr>
              <a:solidFill>
                <a:srgbClr val="F1BA1A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25-8B20-4A20-9B23-6CF9F70B3CC8}"/>
              </c:ext>
            </c:extLst>
          </c:dPt>
          <c:dPt>
            <c:idx val="23"/>
            <c:invertIfNegative val="0"/>
            <c:bubble3D val="0"/>
            <c:spPr>
              <a:solidFill>
                <a:srgbClr val="92D050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27-8B20-4A20-9B23-6CF9F70B3CC8}"/>
              </c:ext>
            </c:extLst>
          </c:dPt>
          <c:dPt>
            <c:idx val="24"/>
            <c:invertIfNegative val="0"/>
            <c:bubble3D val="0"/>
            <c:spPr>
              <a:solidFill>
                <a:srgbClr val="92D050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29-8B20-4A20-9B23-6CF9F70B3CC8}"/>
              </c:ext>
            </c:extLst>
          </c:dPt>
          <c:dPt>
            <c:idx val="25"/>
            <c:invertIfNegative val="0"/>
            <c:bubble3D val="0"/>
            <c:spPr>
              <a:solidFill>
                <a:srgbClr val="92D050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2B-8B20-4A20-9B23-6CF9F70B3CC8}"/>
              </c:ext>
            </c:extLst>
          </c:dPt>
          <c:dPt>
            <c:idx val="26"/>
            <c:invertIfNegative val="0"/>
            <c:bubble3D val="0"/>
            <c:spPr>
              <a:solidFill>
                <a:srgbClr val="92D050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2D-8B20-4A20-9B23-6CF9F70B3CC8}"/>
              </c:ext>
            </c:extLst>
          </c:dPt>
          <c:dPt>
            <c:idx val="27"/>
            <c:invertIfNegative val="0"/>
            <c:bubble3D val="0"/>
            <c:spPr>
              <a:solidFill>
                <a:srgbClr val="92D050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2F-8B20-4A20-9B23-6CF9F70B3CC8}"/>
              </c:ext>
            </c:extLst>
          </c:dPt>
          <c:dPt>
            <c:idx val="28"/>
            <c:invertIfNegative val="0"/>
            <c:bubble3D val="0"/>
            <c:spPr>
              <a:solidFill>
                <a:srgbClr val="92D050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31-8B20-4A20-9B23-6CF9F70B3CC8}"/>
              </c:ext>
            </c:extLst>
          </c:dPt>
          <c:dPt>
            <c:idx val="29"/>
            <c:invertIfNegative val="0"/>
            <c:bubble3D val="0"/>
            <c:spPr>
              <a:solidFill>
                <a:srgbClr val="92D050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33-8B20-4A20-9B23-6CF9F70B3CC8}"/>
              </c:ext>
            </c:extLst>
          </c:dPt>
          <c:dPt>
            <c:idx val="30"/>
            <c:invertIfNegative val="0"/>
            <c:bubble3D val="0"/>
            <c:spPr>
              <a:solidFill>
                <a:srgbClr val="F1BA1A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35-8B20-4A20-9B23-6CF9F70B3CC8}"/>
              </c:ext>
            </c:extLst>
          </c:dPt>
          <c:dPt>
            <c:idx val="31"/>
            <c:invertIfNegative val="0"/>
            <c:bubble3D val="0"/>
            <c:spPr>
              <a:solidFill>
                <a:srgbClr val="F1BA1A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37-8B20-4A20-9B23-6CF9F70B3CC8}"/>
              </c:ext>
            </c:extLst>
          </c:dPt>
          <c:dPt>
            <c:idx val="32"/>
            <c:invertIfNegative val="0"/>
            <c:bubble3D val="0"/>
            <c:spPr>
              <a:solidFill>
                <a:srgbClr val="F1BA1A"/>
              </a:solidFill>
              <a:ln w="25400" cap="flat" cmpd="sng" algn="ctr">
                <a:noFill/>
                <a:prstDash val="solid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39-8B20-4A20-9B23-6CF9F70B3CC8}"/>
              </c:ext>
            </c:extLst>
          </c:dPt>
          <c:dPt>
            <c:idx val="33"/>
            <c:invertIfNegative val="0"/>
            <c:bubble3D val="0"/>
            <c:spPr>
              <a:solidFill>
                <a:srgbClr val="F1BA1A"/>
              </a:solidFill>
              <a:ln>
                <a:noFill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43-C94B-4901-AE62-EFB0FEF0EC90}"/>
              </c:ext>
            </c:extLst>
          </c:dPt>
          <c:dPt>
            <c:idx val="34"/>
            <c:invertIfNegative val="0"/>
            <c:bubble3D val="0"/>
            <c:spPr>
              <a:solidFill>
                <a:srgbClr val="F1BA1A"/>
              </a:solidFill>
              <a:ln>
                <a:noFill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44-C94B-4901-AE62-EFB0FEF0EC9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'Principios (No editable)'!$E$4:$E$33</c:f>
              <c:strCache>
                <c:ptCount val="30"/>
                <c:pt idx="0">
                  <c:v>AIE</c:v>
                </c:pt>
                <c:pt idx="1">
                  <c:v>ITA</c:v>
                </c:pt>
                <c:pt idx="2">
                  <c:v>EAD</c:v>
                </c:pt>
                <c:pt idx="3">
                  <c:v>IIA</c:v>
                </c:pt>
                <c:pt idx="4">
                  <c:v>IJF</c:v>
                </c:pt>
                <c:pt idx="5">
                  <c:v>CSI</c:v>
                </c:pt>
                <c:pt idx="6">
                  <c:v>CF</c:v>
                </c:pt>
                <c:pt idx="7">
                  <c:v>CI</c:v>
                </c:pt>
                <c:pt idx="8">
                  <c:v>REC</c:v>
                </c:pt>
                <c:pt idx="9">
                  <c:v>CCC</c:v>
                </c:pt>
                <c:pt idx="10">
                  <c:v>AFI</c:v>
                </c:pt>
                <c:pt idx="11">
                  <c:v>RPP</c:v>
                </c:pt>
                <c:pt idx="12">
                  <c:v>CPI</c:v>
                </c:pt>
                <c:pt idx="13">
                  <c:v>AAT</c:v>
                </c:pt>
                <c:pt idx="14">
                  <c:v>RMP</c:v>
                </c:pt>
                <c:pt idx="15">
                  <c:v>CFE</c:v>
                </c:pt>
                <c:pt idx="16">
                  <c:v>ACI</c:v>
                </c:pt>
                <c:pt idx="17">
                  <c:v>VDE</c:v>
                </c:pt>
                <c:pt idx="18">
                  <c:v>DIU</c:v>
                </c:pt>
                <c:pt idx="19">
                  <c:v>BP</c:v>
                </c:pt>
                <c:pt idx="20">
                  <c:v>ES</c:v>
                </c:pt>
                <c:pt idx="21">
                  <c:v>EXP</c:v>
                </c:pt>
                <c:pt idx="22">
                  <c:v>MET</c:v>
                </c:pt>
                <c:pt idx="23">
                  <c:v>HI</c:v>
                </c:pt>
                <c:pt idx="24">
                  <c:v>CID</c:v>
                </c:pt>
                <c:pt idx="25">
                  <c:v>MI</c:v>
                </c:pt>
                <c:pt idx="26">
                  <c:v>BI</c:v>
                </c:pt>
                <c:pt idx="27">
                  <c:v>RIN</c:v>
                </c:pt>
                <c:pt idx="28">
                  <c:v>BAC</c:v>
                </c:pt>
                <c:pt idx="29">
                  <c:v>EM</c:v>
                </c:pt>
              </c:strCache>
            </c:strRef>
          </c:cat>
          <c:val>
            <c:numRef>
              <c:f>'Principios (No editable)'!$F$4:$F$33</c:f>
              <c:numCache>
                <c:formatCode>0.00</c:formatCode>
                <c:ptCount val="30"/>
                <c:pt idx="0">
                  <c:v>2.5555555555555554</c:v>
                </c:pt>
                <c:pt idx="1">
                  <c:v>2.4</c:v>
                </c:pt>
                <c:pt idx="2">
                  <c:v>2.1666666666666665</c:v>
                </c:pt>
                <c:pt idx="3">
                  <c:v>3.6666666666666665</c:v>
                </c:pt>
                <c:pt idx="4">
                  <c:v>3.6</c:v>
                </c:pt>
                <c:pt idx="5">
                  <c:v>3</c:v>
                </c:pt>
                <c:pt idx="6">
                  <c:v>3.8</c:v>
                </c:pt>
                <c:pt idx="7">
                  <c:v>3.125</c:v>
                </c:pt>
                <c:pt idx="8">
                  <c:v>3.6666666666666665</c:v>
                </c:pt>
                <c:pt idx="9">
                  <c:v>3.3333333333333335</c:v>
                </c:pt>
                <c:pt idx="10">
                  <c:v>3</c:v>
                </c:pt>
                <c:pt idx="11">
                  <c:v>3.5</c:v>
                </c:pt>
                <c:pt idx="12">
                  <c:v>2.8</c:v>
                </c:pt>
                <c:pt idx="13">
                  <c:v>4.4000000000000004</c:v>
                </c:pt>
                <c:pt idx="14">
                  <c:v>3.6666666666666665</c:v>
                </c:pt>
                <c:pt idx="15">
                  <c:v>1.6666666666666667</c:v>
                </c:pt>
                <c:pt idx="16">
                  <c:v>3.2</c:v>
                </c:pt>
                <c:pt idx="17">
                  <c:v>2.8</c:v>
                </c:pt>
                <c:pt idx="18">
                  <c:v>2.8333333333333335</c:v>
                </c:pt>
                <c:pt idx="19">
                  <c:v>2.25</c:v>
                </c:pt>
                <c:pt idx="20">
                  <c:v>2.2000000000000002</c:v>
                </c:pt>
                <c:pt idx="21">
                  <c:v>1.8333333333333333</c:v>
                </c:pt>
                <c:pt idx="22">
                  <c:v>2.75</c:v>
                </c:pt>
                <c:pt idx="23">
                  <c:v>3.2857142857142856</c:v>
                </c:pt>
                <c:pt idx="24">
                  <c:v>3.2</c:v>
                </c:pt>
                <c:pt idx="25">
                  <c:v>2.4</c:v>
                </c:pt>
                <c:pt idx="26">
                  <c:v>1.8333333333333333</c:v>
                </c:pt>
                <c:pt idx="27">
                  <c:v>2.625</c:v>
                </c:pt>
                <c:pt idx="28">
                  <c:v>2.8333333333333335</c:v>
                </c:pt>
                <c:pt idx="29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8B20-4A20-9B23-6CF9F70B3C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659914784"/>
        <c:axId val="659915176"/>
      </c:barChart>
      <c:scatterChart>
        <c:scatterStyle val="lineMarker"/>
        <c:varyColors val="0"/>
        <c:ser>
          <c:idx val="1"/>
          <c:order val="1"/>
          <c:tx>
            <c:v>Promedio</c:v>
          </c:tx>
          <c:spPr>
            <a:ln w="28575">
              <a:noFill/>
            </a:ln>
          </c:spPr>
          <c:marker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Dir val="y"/>
            <c:errBarType val="both"/>
            <c:errValType val="percentage"/>
            <c:noEndCap val="0"/>
            <c:val val="100"/>
            <c:spPr>
              <a:ln w="25400">
                <a:noFill/>
              </a:ln>
            </c:spPr>
          </c:errBars>
          <c:errBars>
            <c:errDir val="x"/>
            <c:errBarType val="both"/>
            <c:errValType val="percentage"/>
            <c:noEndCap val="0"/>
            <c:val val="100"/>
            <c:spPr>
              <a:ln w="25400">
                <a:solidFill>
                  <a:srgbClr val="FF0000"/>
                </a:solidFill>
              </a:ln>
            </c:spPr>
          </c:errBars>
          <c:xVal>
            <c:strRef>
              <c:f>'Principios (No editable)'!$E$4:$E$33</c:f>
              <c:strCache>
                <c:ptCount val="30"/>
                <c:pt idx="0">
                  <c:v>AIE</c:v>
                </c:pt>
                <c:pt idx="1">
                  <c:v>ITA</c:v>
                </c:pt>
                <c:pt idx="2">
                  <c:v>EAD</c:v>
                </c:pt>
                <c:pt idx="3">
                  <c:v>IIA</c:v>
                </c:pt>
                <c:pt idx="4">
                  <c:v>IJF</c:v>
                </c:pt>
                <c:pt idx="5">
                  <c:v>CSI</c:v>
                </c:pt>
                <c:pt idx="6">
                  <c:v>CF</c:v>
                </c:pt>
                <c:pt idx="7">
                  <c:v>CI</c:v>
                </c:pt>
                <c:pt idx="8">
                  <c:v>REC</c:v>
                </c:pt>
                <c:pt idx="9">
                  <c:v>CCC</c:v>
                </c:pt>
                <c:pt idx="10">
                  <c:v>AFI</c:v>
                </c:pt>
                <c:pt idx="11">
                  <c:v>RPP</c:v>
                </c:pt>
                <c:pt idx="12">
                  <c:v>CPI</c:v>
                </c:pt>
                <c:pt idx="13">
                  <c:v>AAT</c:v>
                </c:pt>
                <c:pt idx="14">
                  <c:v>RMP</c:v>
                </c:pt>
                <c:pt idx="15">
                  <c:v>CFE</c:v>
                </c:pt>
                <c:pt idx="16">
                  <c:v>ACI</c:v>
                </c:pt>
                <c:pt idx="17">
                  <c:v>VDE</c:v>
                </c:pt>
                <c:pt idx="18">
                  <c:v>DIU</c:v>
                </c:pt>
                <c:pt idx="19">
                  <c:v>BP</c:v>
                </c:pt>
                <c:pt idx="20">
                  <c:v>ES</c:v>
                </c:pt>
                <c:pt idx="21">
                  <c:v>EXP</c:v>
                </c:pt>
                <c:pt idx="22">
                  <c:v>MET</c:v>
                </c:pt>
                <c:pt idx="23">
                  <c:v>HI</c:v>
                </c:pt>
                <c:pt idx="24">
                  <c:v>CID</c:v>
                </c:pt>
                <c:pt idx="25">
                  <c:v>MI</c:v>
                </c:pt>
                <c:pt idx="26">
                  <c:v>BI</c:v>
                </c:pt>
                <c:pt idx="27">
                  <c:v>RIN</c:v>
                </c:pt>
                <c:pt idx="28">
                  <c:v>BAC</c:v>
                </c:pt>
                <c:pt idx="29">
                  <c:v>EM</c:v>
                </c:pt>
              </c:strCache>
            </c:strRef>
          </c:xVal>
          <c:yVal>
            <c:numRef>
              <c:f>'Principios (No editable)'!$F$34</c:f>
              <c:numCache>
                <c:formatCode>0.00</c:formatCode>
                <c:ptCount val="1"/>
                <c:pt idx="0">
                  <c:v>2.9658212560386468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8B20-4A20-9B23-6CF9F70B3C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659915960"/>
        <c:axId val="659915568"/>
      </c:scatterChart>
      <c:catAx>
        <c:axId val="659914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59915176"/>
        <c:crosses val="autoZero"/>
        <c:auto val="1"/>
        <c:lblAlgn val="ctr"/>
        <c:lblOffset val="100"/>
        <c:noMultiLvlLbl val="0"/>
      </c:catAx>
      <c:valAx>
        <c:axId val="659915176"/>
        <c:scaling>
          <c:orientation val="minMax"/>
          <c:max val="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PE"/>
                  <a:t>Valor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659914784"/>
        <c:crosses val="autoZero"/>
        <c:crossBetween val="between"/>
        <c:majorUnit val="1"/>
      </c:valAx>
      <c:valAx>
        <c:axId val="659915568"/>
        <c:scaling>
          <c:orientation val="minMax"/>
          <c:max val="4.5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659915960"/>
        <c:crosses val="max"/>
        <c:crossBetween val="midCat"/>
      </c:valAx>
      <c:valAx>
        <c:axId val="659915960"/>
        <c:scaling>
          <c:orientation val="minMax"/>
          <c:max val="1"/>
          <c:min val="0"/>
        </c:scaling>
        <c:delete val="1"/>
        <c:axPos val="t"/>
        <c:majorTickMark val="out"/>
        <c:minorTickMark val="none"/>
        <c:tickLblPos val="nextTo"/>
        <c:crossAx val="659915568"/>
        <c:crosses val="max"/>
        <c:crossBetween val="midCat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C90BF"/>
            </a:solidFill>
            <a:ln>
              <a:noFill/>
            </a:ln>
            <a:effectLst/>
          </c:spPr>
          <c:invertIfNegative val="0"/>
          <c:cat>
            <c:strRef>
              <c:f>'Principio 1'!$D$4:$D$9</c:f>
              <c:strCache>
                <c:ptCount val="6"/>
                <c:pt idx="0">
                  <c:v>AIE</c:v>
                </c:pt>
                <c:pt idx="1">
                  <c:v>ITA</c:v>
                </c:pt>
                <c:pt idx="2">
                  <c:v>EAD</c:v>
                </c:pt>
                <c:pt idx="3">
                  <c:v>IIA</c:v>
                </c:pt>
                <c:pt idx="4">
                  <c:v>IJF</c:v>
                </c:pt>
                <c:pt idx="5">
                  <c:v>CSI</c:v>
                </c:pt>
              </c:strCache>
            </c:strRef>
          </c:cat>
          <c:val>
            <c:numRef>
              <c:f>'Principio 1'!$E$4:$E$9</c:f>
              <c:numCache>
                <c:formatCode>0.00</c:formatCode>
                <c:ptCount val="6"/>
                <c:pt idx="0">
                  <c:v>2.5555555555555554</c:v>
                </c:pt>
                <c:pt idx="1">
                  <c:v>2.4</c:v>
                </c:pt>
                <c:pt idx="2">
                  <c:v>2.1666666666666665</c:v>
                </c:pt>
                <c:pt idx="3">
                  <c:v>3.6666666666666665</c:v>
                </c:pt>
                <c:pt idx="4">
                  <c:v>3.6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1-450F-BDCB-E36FD5C5A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50424"/>
        <c:axId val="529650816"/>
      </c:barChart>
      <c:scatterChart>
        <c:scatterStyle val="lineMarker"/>
        <c:varyColors val="0"/>
        <c:ser>
          <c:idx val="1"/>
          <c:order val="1"/>
          <c:tx>
            <c:v>Promedio</c:v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pPr>
              <a:solidFill>
                <a:schemeClr val="accent2"/>
              </a:soli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591-450F-BDCB-E36FD5C5AA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both"/>
            <c:errValType val="percentage"/>
            <c:noEndCap val="0"/>
            <c:val val="100"/>
            <c:spPr>
              <a:solidFill>
                <a:schemeClr val="tx1"/>
              </a:solidFill>
              <a:ln w="9525" cap="flat" cmpd="sng" algn="ctr">
                <a:noFill/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percentage"/>
            <c:noEndCap val="0"/>
            <c:val val="100"/>
            <c:spPr>
              <a:solidFill>
                <a:schemeClr val="tx1"/>
              </a:solidFill>
              <a:ln w="25400" cap="flat" cmpd="sng" algn="ctr">
                <a:solidFill>
                  <a:srgbClr val="FF0000"/>
                </a:solidFill>
                <a:prstDash val="solid"/>
                <a:round/>
              </a:ln>
              <a:effectLst/>
            </c:spPr>
          </c:errBars>
          <c:xVal>
            <c:strRef>
              <c:f>'Principio 1'!$D$4:$D$8</c:f>
              <c:strCache>
                <c:ptCount val="5"/>
                <c:pt idx="0">
                  <c:v>AIE</c:v>
                </c:pt>
                <c:pt idx="1">
                  <c:v>ITA</c:v>
                </c:pt>
                <c:pt idx="2">
                  <c:v>EAD</c:v>
                </c:pt>
                <c:pt idx="3">
                  <c:v>IIA</c:v>
                </c:pt>
                <c:pt idx="4">
                  <c:v>IJF</c:v>
                </c:pt>
              </c:strCache>
            </c:strRef>
          </c:xVal>
          <c:yVal>
            <c:numRef>
              <c:f>'Principio 1'!$E$10</c:f>
              <c:numCache>
                <c:formatCode>0.00</c:formatCode>
                <c:ptCount val="1"/>
                <c:pt idx="0">
                  <c:v>2.8777777777777773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591-450F-BDCB-E36FD5C5A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9651600"/>
        <c:axId val="529651208"/>
      </c:scatterChart>
      <c:catAx>
        <c:axId val="529650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29650816"/>
        <c:crosses val="autoZero"/>
        <c:auto val="1"/>
        <c:lblAlgn val="ctr"/>
        <c:lblOffset val="100"/>
        <c:noMultiLvlLbl val="0"/>
      </c:catAx>
      <c:valAx>
        <c:axId val="529650816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29650424"/>
        <c:crosses val="autoZero"/>
        <c:crossBetween val="between"/>
        <c:majorUnit val="1"/>
      </c:valAx>
      <c:valAx>
        <c:axId val="529651208"/>
        <c:scaling>
          <c:orientation val="minMax"/>
          <c:max val="5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529651600"/>
        <c:crosses val="max"/>
        <c:crossBetween val="midCat"/>
      </c:valAx>
      <c:valAx>
        <c:axId val="529651600"/>
        <c:scaling>
          <c:orientation val="minMax"/>
          <c:max val="1"/>
          <c:min val="0"/>
        </c:scaling>
        <c:delete val="1"/>
        <c:axPos val="t"/>
        <c:numFmt formatCode="General" sourceLinked="1"/>
        <c:majorTickMark val="out"/>
        <c:minorTickMark val="none"/>
        <c:tickLblPos val="nextTo"/>
        <c:crossAx val="529651208"/>
        <c:crosses val="max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Capacidades</c:v>
          </c:tx>
          <c:spPr>
            <a:solidFill>
              <a:srgbClr val="EE3A6C"/>
            </a:solidFill>
          </c:spPr>
          <c:invertIfNegative val="0"/>
          <c:cat>
            <c:strRef>
              <c:f>'Principio 2'!$D$4:$D$9</c:f>
              <c:strCache>
                <c:ptCount val="6"/>
                <c:pt idx="0">
                  <c:v>CF</c:v>
                </c:pt>
                <c:pt idx="1">
                  <c:v>CI</c:v>
                </c:pt>
                <c:pt idx="2">
                  <c:v>REC</c:v>
                </c:pt>
                <c:pt idx="3">
                  <c:v>CCC</c:v>
                </c:pt>
                <c:pt idx="4">
                  <c:v>AFI</c:v>
                </c:pt>
                <c:pt idx="5">
                  <c:v>RPP</c:v>
                </c:pt>
              </c:strCache>
            </c:strRef>
          </c:cat>
          <c:val>
            <c:numRef>
              <c:f>'Principio 2'!$E$4:$E$9</c:f>
              <c:numCache>
                <c:formatCode>0.00</c:formatCode>
                <c:ptCount val="6"/>
                <c:pt idx="0">
                  <c:v>3.8</c:v>
                </c:pt>
                <c:pt idx="1">
                  <c:v>3.125</c:v>
                </c:pt>
                <c:pt idx="2">
                  <c:v>3.6666666666666665</c:v>
                </c:pt>
                <c:pt idx="3">
                  <c:v>3.3333333333333335</c:v>
                </c:pt>
                <c:pt idx="4">
                  <c:v>3</c:v>
                </c:pt>
                <c:pt idx="5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80-46D8-B364-3F1C8EE22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3697344"/>
        <c:axId val="713713928"/>
      </c:barChart>
      <c:scatterChart>
        <c:scatterStyle val="lineMarker"/>
        <c:varyColors val="0"/>
        <c:ser>
          <c:idx val="1"/>
          <c:order val="1"/>
          <c:tx>
            <c:v>Promedio</c:v>
          </c:tx>
          <c:spPr>
            <a:ln w="28575">
              <a:noFill/>
            </a:ln>
          </c:spPr>
          <c:marker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both"/>
            <c:errValType val="percentage"/>
            <c:noEndCap val="0"/>
            <c:val val="100"/>
            <c:spPr>
              <a:ln>
                <a:noFill/>
              </a:ln>
            </c:spPr>
          </c:errBars>
          <c:errBars>
            <c:errDir val="x"/>
            <c:errBarType val="both"/>
            <c:errValType val="percentage"/>
            <c:noEndCap val="0"/>
            <c:val val="100"/>
            <c:spPr>
              <a:ln w="25400">
                <a:solidFill>
                  <a:srgbClr val="FF0000"/>
                </a:solidFill>
              </a:ln>
            </c:spPr>
          </c:errBars>
          <c:xVal>
            <c:strRef>
              <c:f>'Principio 2'!$D$4:$D$9</c:f>
              <c:strCache>
                <c:ptCount val="6"/>
                <c:pt idx="0">
                  <c:v>CF</c:v>
                </c:pt>
                <c:pt idx="1">
                  <c:v>CI</c:v>
                </c:pt>
                <c:pt idx="2">
                  <c:v>REC</c:v>
                </c:pt>
                <c:pt idx="3">
                  <c:v>CCC</c:v>
                </c:pt>
                <c:pt idx="4">
                  <c:v>AFI</c:v>
                </c:pt>
                <c:pt idx="5">
                  <c:v>RPP</c:v>
                </c:pt>
              </c:strCache>
            </c:strRef>
          </c:xVal>
          <c:yVal>
            <c:numRef>
              <c:f>'Principio 2'!$E$10</c:f>
              <c:numCache>
                <c:formatCode>0.00</c:formatCode>
                <c:ptCount val="1"/>
                <c:pt idx="0">
                  <c:v>3.4041666666666668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80-46D8-B364-3F1C8EE22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3714712"/>
        <c:axId val="713714320"/>
      </c:scatterChart>
      <c:catAx>
        <c:axId val="583697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13713928"/>
        <c:crosses val="autoZero"/>
        <c:auto val="1"/>
        <c:lblAlgn val="ctr"/>
        <c:lblOffset val="100"/>
        <c:noMultiLvlLbl val="0"/>
      </c:catAx>
      <c:valAx>
        <c:axId val="713713928"/>
        <c:scaling>
          <c:orientation val="minMax"/>
          <c:max val="5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583697344"/>
        <c:crosses val="autoZero"/>
        <c:crossBetween val="between"/>
        <c:majorUnit val="1"/>
      </c:valAx>
      <c:valAx>
        <c:axId val="713714320"/>
        <c:scaling>
          <c:orientation val="minMax"/>
          <c:max val="5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713714712"/>
        <c:crosses val="max"/>
        <c:crossBetween val="midCat"/>
      </c:valAx>
      <c:valAx>
        <c:axId val="713714712"/>
        <c:scaling>
          <c:orientation val="minMax"/>
          <c:max val="1"/>
          <c:min val="0"/>
        </c:scaling>
        <c:delete val="1"/>
        <c:axPos val="t"/>
        <c:numFmt formatCode="General" sourceLinked="1"/>
        <c:majorTickMark val="out"/>
        <c:minorTickMark val="none"/>
        <c:tickLblPos val="nextTo"/>
        <c:crossAx val="713714320"/>
        <c:crosses val="max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Capacidades</c:v>
          </c:tx>
          <c:spPr>
            <a:solidFill>
              <a:srgbClr val="B9278F"/>
            </a:solidFill>
          </c:spPr>
          <c:invertIfNegative val="0"/>
          <c:cat>
            <c:strRef>
              <c:f>'Principio 3'!$D$4:$D$10</c:f>
              <c:strCache>
                <c:ptCount val="7"/>
                <c:pt idx="0">
                  <c:v>CPI</c:v>
                </c:pt>
                <c:pt idx="1">
                  <c:v>AAT</c:v>
                </c:pt>
                <c:pt idx="2">
                  <c:v>RMP</c:v>
                </c:pt>
                <c:pt idx="3">
                  <c:v>CFE</c:v>
                </c:pt>
                <c:pt idx="4">
                  <c:v>ACI</c:v>
                </c:pt>
                <c:pt idx="5">
                  <c:v>VDE</c:v>
                </c:pt>
                <c:pt idx="6">
                  <c:v>DIU</c:v>
                </c:pt>
              </c:strCache>
            </c:strRef>
          </c:cat>
          <c:val>
            <c:numRef>
              <c:f>'Principio 3'!$E$4:$E$10</c:f>
              <c:numCache>
                <c:formatCode>0.00</c:formatCode>
                <c:ptCount val="7"/>
                <c:pt idx="0">
                  <c:v>2.8</c:v>
                </c:pt>
                <c:pt idx="1">
                  <c:v>4.4000000000000004</c:v>
                </c:pt>
                <c:pt idx="2">
                  <c:v>3.6666666666666665</c:v>
                </c:pt>
                <c:pt idx="3">
                  <c:v>1.6666666666666667</c:v>
                </c:pt>
                <c:pt idx="4">
                  <c:v>3.2</c:v>
                </c:pt>
                <c:pt idx="5">
                  <c:v>2.8</c:v>
                </c:pt>
                <c:pt idx="6">
                  <c:v>2.8333333333333335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A9-4F22-801E-1B8B31556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256080"/>
        <c:axId val="524256472"/>
      </c:barChart>
      <c:scatterChart>
        <c:scatterStyle val="lineMarker"/>
        <c:varyColors val="0"/>
        <c:ser>
          <c:idx val="1"/>
          <c:order val="1"/>
          <c:tx>
            <c:v>Promedio</c:v>
          </c:tx>
          <c:spPr>
            <a:ln w="28575">
              <a:noFill/>
            </a:ln>
          </c:spPr>
          <c:dPt>
            <c:idx val="0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FA9-4F22-801E-1B8B3155632C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both"/>
            <c:errValType val="percentage"/>
            <c:noEndCap val="0"/>
            <c:val val="5"/>
            <c:spPr>
              <a:ln>
                <a:noFill/>
              </a:ln>
            </c:spPr>
          </c:errBars>
          <c:errBars>
            <c:errDir val="x"/>
            <c:errBarType val="both"/>
            <c:errValType val="percentage"/>
            <c:noEndCap val="0"/>
            <c:val val="100"/>
            <c:spPr>
              <a:ln w="25400">
                <a:solidFill>
                  <a:srgbClr val="FF0000"/>
                </a:solidFill>
              </a:ln>
            </c:spPr>
          </c:errBars>
          <c:xVal>
            <c:strRef>
              <c:f>'Principio 3'!$D$4:$D$10</c:f>
              <c:strCache>
                <c:ptCount val="7"/>
                <c:pt idx="0">
                  <c:v>CPI</c:v>
                </c:pt>
                <c:pt idx="1">
                  <c:v>AAT</c:v>
                </c:pt>
                <c:pt idx="2">
                  <c:v>RMP</c:v>
                </c:pt>
                <c:pt idx="3">
                  <c:v>CFE</c:v>
                </c:pt>
                <c:pt idx="4">
                  <c:v>ACI</c:v>
                </c:pt>
                <c:pt idx="5">
                  <c:v>VDE</c:v>
                </c:pt>
                <c:pt idx="6">
                  <c:v>DIU</c:v>
                </c:pt>
              </c:strCache>
            </c:strRef>
          </c:xVal>
          <c:yVal>
            <c:numRef>
              <c:f>'Principio 3'!$E$11</c:f>
              <c:numCache>
                <c:formatCode>0.00</c:formatCode>
                <c:ptCount val="1"/>
                <c:pt idx="0">
                  <c:v>3.0523809523809526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FA9-4F22-801E-1B8B31556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257256"/>
        <c:axId val="524256864"/>
      </c:scatterChart>
      <c:catAx>
        <c:axId val="524256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4256472"/>
        <c:crosses val="autoZero"/>
        <c:auto val="1"/>
        <c:lblAlgn val="ctr"/>
        <c:lblOffset val="100"/>
        <c:noMultiLvlLbl val="0"/>
      </c:catAx>
      <c:valAx>
        <c:axId val="524256472"/>
        <c:scaling>
          <c:orientation val="minMax"/>
          <c:max val="5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524256080"/>
        <c:crosses val="autoZero"/>
        <c:crossBetween val="between"/>
        <c:majorUnit val="1"/>
      </c:valAx>
      <c:valAx>
        <c:axId val="524256864"/>
        <c:scaling>
          <c:orientation val="minMax"/>
          <c:max val="5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524257256"/>
        <c:crosses val="max"/>
        <c:crossBetween val="midCat"/>
      </c:valAx>
      <c:valAx>
        <c:axId val="524257256"/>
        <c:scaling>
          <c:orientation val="minMax"/>
          <c:max val="1"/>
          <c:min val="0"/>
        </c:scaling>
        <c:delete val="1"/>
        <c:axPos val="t"/>
        <c:numFmt formatCode="General" sourceLinked="1"/>
        <c:majorTickMark val="out"/>
        <c:minorTickMark val="none"/>
        <c:tickLblPos val="nextTo"/>
        <c:crossAx val="524256864"/>
        <c:crosses val="max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Capacidades</c:v>
          </c:tx>
          <c:spPr>
            <a:solidFill>
              <a:srgbClr val="F1BA1A"/>
            </a:solidFill>
          </c:spPr>
          <c:invertIfNegative val="0"/>
          <c:cat>
            <c:strRef>
              <c:f>'Principio 4'!$D$4:$D$7</c:f>
              <c:strCache>
                <c:ptCount val="4"/>
                <c:pt idx="0">
                  <c:v>BP</c:v>
                </c:pt>
                <c:pt idx="1">
                  <c:v>ES</c:v>
                </c:pt>
                <c:pt idx="2">
                  <c:v>EXP</c:v>
                </c:pt>
                <c:pt idx="3">
                  <c:v>MET</c:v>
                </c:pt>
              </c:strCache>
            </c:strRef>
          </c:cat>
          <c:val>
            <c:numRef>
              <c:f>'Principio 4'!$E$4:$E$7</c:f>
              <c:numCache>
                <c:formatCode>0.00</c:formatCode>
                <c:ptCount val="4"/>
                <c:pt idx="0">
                  <c:v>2.25</c:v>
                </c:pt>
                <c:pt idx="1">
                  <c:v>2.2000000000000002</c:v>
                </c:pt>
                <c:pt idx="2">
                  <c:v>1.8333333333333333</c:v>
                </c:pt>
                <c:pt idx="3">
                  <c:v>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B-48F7-9E06-3DB9F18E8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3704088"/>
        <c:axId val="583704480"/>
      </c:barChart>
      <c:scatterChart>
        <c:scatterStyle val="lineMarker"/>
        <c:varyColors val="0"/>
        <c:ser>
          <c:idx val="1"/>
          <c:order val="1"/>
          <c:tx>
            <c:v>Promedio</c:v>
          </c:tx>
          <c:spPr>
            <a:ln w="28575">
              <a:noFill/>
            </a:ln>
          </c:spPr>
          <c:dPt>
            <c:idx val="0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77B-48F7-9E06-3DB9F18E87B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both"/>
            <c:errValType val="percentage"/>
            <c:noEndCap val="0"/>
            <c:val val="100"/>
            <c:spPr>
              <a:ln>
                <a:noFill/>
              </a:ln>
            </c:spPr>
          </c:errBars>
          <c:errBars>
            <c:errDir val="x"/>
            <c:errBarType val="both"/>
            <c:errValType val="percentage"/>
            <c:noEndCap val="0"/>
            <c:val val="100"/>
            <c:spPr>
              <a:ln w="25400">
                <a:solidFill>
                  <a:srgbClr val="FF0000"/>
                </a:solidFill>
              </a:ln>
            </c:spPr>
          </c:errBars>
          <c:xVal>
            <c:strRef>
              <c:f>'Principio 4'!$D$4:$D$7</c:f>
              <c:strCache>
                <c:ptCount val="4"/>
                <c:pt idx="0">
                  <c:v>BP</c:v>
                </c:pt>
                <c:pt idx="1">
                  <c:v>ES</c:v>
                </c:pt>
                <c:pt idx="2">
                  <c:v>EXP</c:v>
                </c:pt>
                <c:pt idx="3">
                  <c:v>MET</c:v>
                </c:pt>
              </c:strCache>
            </c:strRef>
          </c:xVal>
          <c:yVal>
            <c:numRef>
              <c:f>'Principio 4'!$E$8</c:f>
              <c:numCache>
                <c:formatCode>0.00</c:formatCode>
                <c:ptCount val="1"/>
                <c:pt idx="0">
                  <c:v>2.2583333333333333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77B-48F7-9E06-3DB9F18E8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3705264"/>
        <c:axId val="583704872"/>
      </c:scatterChart>
      <c:catAx>
        <c:axId val="583704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83704480"/>
        <c:crosses val="autoZero"/>
        <c:auto val="1"/>
        <c:lblAlgn val="ctr"/>
        <c:lblOffset val="100"/>
        <c:noMultiLvlLbl val="0"/>
      </c:catAx>
      <c:valAx>
        <c:axId val="583704480"/>
        <c:scaling>
          <c:orientation val="minMax"/>
          <c:max val="5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583704088"/>
        <c:crosses val="autoZero"/>
        <c:crossBetween val="between"/>
        <c:majorUnit val="1"/>
      </c:valAx>
      <c:valAx>
        <c:axId val="583704872"/>
        <c:scaling>
          <c:orientation val="minMax"/>
          <c:max val="5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583705264"/>
        <c:crosses val="max"/>
        <c:crossBetween val="midCat"/>
      </c:valAx>
      <c:valAx>
        <c:axId val="583705264"/>
        <c:scaling>
          <c:orientation val="minMax"/>
          <c:max val="1"/>
          <c:min val="0"/>
        </c:scaling>
        <c:delete val="1"/>
        <c:axPos val="t"/>
        <c:numFmt formatCode="General" sourceLinked="1"/>
        <c:majorTickMark val="out"/>
        <c:minorTickMark val="none"/>
        <c:tickLblPos val="nextTo"/>
        <c:crossAx val="583704872"/>
        <c:crosses val="max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Capacidades</c:v>
          </c:tx>
          <c:spPr>
            <a:solidFill>
              <a:srgbClr val="92D050"/>
            </a:solidFill>
          </c:spPr>
          <c:invertIfNegative val="0"/>
          <c:cat>
            <c:strRef>
              <c:f>'Principio 5'!$D$4:$D$10</c:f>
              <c:strCache>
                <c:ptCount val="7"/>
                <c:pt idx="0">
                  <c:v>HI</c:v>
                </c:pt>
                <c:pt idx="1">
                  <c:v>CID</c:v>
                </c:pt>
                <c:pt idx="2">
                  <c:v>MI</c:v>
                </c:pt>
                <c:pt idx="3">
                  <c:v>BI</c:v>
                </c:pt>
                <c:pt idx="4">
                  <c:v>RIN</c:v>
                </c:pt>
                <c:pt idx="5">
                  <c:v>BAC</c:v>
                </c:pt>
                <c:pt idx="6">
                  <c:v>EM</c:v>
                </c:pt>
              </c:strCache>
            </c:strRef>
          </c:cat>
          <c:val>
            <c:numRef>
              <c:f>'Principio 5'!$E$4:$E$10</c:f>
              <c:numCache>
                <c:formatCode>0.00</c:formatCode>
                <c:ptCount val="7"/>
                <c:pt idx="0">
                  <c:v>3.2857142857142856</c:v>
                </c:pt>
                <c:pt idx="1">
                  <c:v>3.2</c:v>
                </c:pt>
                <c:pt idx="2">
                  <c:v>2.4</c:v>
                </c:pt>
                <c:pt idx="3">
                  <c:v>1.8333333333333333</c:v>
                </c:pt>
                <c:pt idx="4">
                  <c:v>2.625</c:v>
                </c:pt>
                <c:pt idx="5">
                  <c:v>2.8333333333333335</c:v>
                </c:pt>
                <c:pt idx="6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C-40AC-A510-C1EA79813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3704088"/>
        <c:axId val="583704480"/>
      </c:barChart>
      <c:scatterChart>
        <c:scatterStyle val="lineMarker"/>
        <c:varyColors val="0"/>
        <c:ser>
          <c:idx val="1"/>
          <c:order val="1"/>
          <c:tx>
            <c:v>Promedio</c:v>
          </c:tx>
          <c:spPr>
            <a:ln w="28575">
              <a:noFill/>
            </a:ln>
          </c:spPr>
          <c:dPt>
            <c:idx val="0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38C-40AC-A510-C1EA798139EB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both"/>
            <c:errValType val="percentage"/>
            <c:noEndCap val="0"/>
            <c:val val="100"/>
            <c:spPr>
              <a:ln>
                <a:noFill/>
              </a:ln>
            </c:spPr>
          </c:errBars>
          <c:errBars>
            <c:errDir val="x"/>
            <c:errBarType val="both"/>
            <c:errValType val="percentage"/>
            <c:noEndCap val="0"/>
            <c:val val="100"/>
            <c:spPr>
              <a:ln w="25400">
                <a:solidFill>
                  <a:srgbClr val="FF0000"/>
                </a:solidFill>
              </a:ln>
            </c:spPr>
          </c:errBars>
          <c:xVal>
            <c:strRef>
              <c:f>'Principio 5'!$D$4:$D$10</c:f>
              <c:strCache>
                <c:ptCount val="7"/>
                <c:pt idx="0">
                  <c:v>HI</c:v>
                </c:pt>
                <c:pt idx="1">
                  <c:v>CID</c:v>
                </c:pt>
                <c:pt idx="2">
                  <c:v>MI</c:v>
                </c:pt>
                <c:pt idx="3">
                  <c:v>BI</c:v>
                </c:pt>
                <c:pt idx="4">
                  <c:v>RIN</c:v>
                </c:pt>
                <c:pt idx="5">
                  <c:v>BAC</c:v>
                </c:pt>
                <c:pt idx="6">
                  <c:v>EM</c:v>
                </c:pt>
              </c:strCache>
            </c:strRef>
          </c:xVal>
          <c:yVal>
            <c:numRef>
              <c:f>'Principio 5'!$E$11</c:f>
              <c:numCache>
                <c:formatCode>0.00</c:formatCode>
                <c:ptCount val="1"/>
                <c:pt idx="0">
                  <c:v>2.8110544217687079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38C-40AC-A510-C1EA79813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3705264"/>
        <c:axId val="583704872"/>
      </c:scatterChart>
      <c:catAx>
        <c:axId val="583704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83704480"/>
        <c:crosses val="autoZero"/>
        <c:auto val="1"/>
        <c:lblAlgn val="ctr"/>
        <c:lblOffset val="100"/>
        <c:noMultiLvlLbl val="0"/>
      </c:catAx>
      <c:valAx>
        <c:axId val="583704480"/>
        <c:scaling>
          <c:orientation val="minMax"/>
          <c:max val="5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583704088"/>
        <c:crosses val="autoZero"/>
        <c:crossBetween val="between"/>
        <c:majorUnit val="1"/>
      </c:valAx>
      <c:valAx>
        <c:axId val="583704872"/>
        <c:scaling>
          <c:orientation val="minMax"/>
          <c:max val="5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583705264"/>
        <c:crosses val="max"/>
        <c:crossBetween val="midCat"/>
      </c:valAx>
      <c:valAx>
        <c:axId val="583705264"/>
        <c:scaling>
          <c:orientation val="minMax"/>
          <c:max val="1"/>
          <c:min val="0"/>
        </c:scaling>
        <c:delete val="1"/>
        <c:axPos val="t"/>
        <c:numFmt formatCode="General" sourceLinked="1"/>
        <c:majorTickMark val="out"/>
        <c:minorTickMark val="none"/>
        <c:tickLblPos val="nextTo"/>
        <c:crossAx val="583704872"/>
        <c:crosses val="max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torchiani.pe/" TargetMode="Externa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torchiani.pe/" TargetMode="External"/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torchiani.pe/" TargetMode="External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torchiani.pe/" TargetMode="External"/><Relationship Id="rId1" Type="http://schemas.openxmlformats.org/officeDocument/2006/relationships/chart" Target="../charts/chart5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torchiani.pe/" TargetMode="Externa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orchiani.pe/" TargetMode="Externa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torchiani.pe/" TargetMode="Externa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447672</xdr:colOff>
      <xdr:row>1</xdr:row>
      <xdr:rowOff>152401</xdr:rowOff>
    </xdr:from>
    <xdr:to>
      <xdr:col>25</xdr:col>
      <xdr:colOff>247650</xdr:colOff>
      <xdr:row>25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571501</xdr:colOff>
      <xdr:row>0</xdr:row>
      <xdr:rowOff>116417</xdr:rowOff>
    </xdr:from>
    <xdr:ext cx="5295899" cy="298800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B334069D-98EC-4865-A458-91988ED9F4EE}"/>
            </a:ext>
          </a:extLst>
        </xdr:cNvPr>
        <xdr:cNvSpPr/>
      </xdr:nvSpPr>
      <xdr:spPr>
        <a:xfrm>
          <a:off x="1502834" y="116417"/>
          <a:ext cx="5295899" cy="2988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Evaluación</a:t>
          </a:r>
          <a:r>
            <a:rPr lang="es-ES" sz="1400" b="0" cap="none" spc="0" baseline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de capacidades en materia de innovación</a:t>
          </a:r>
          <a:endParaRPr lang="es-ES" sz="1400" b="0" cap="none" spc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66675</xdr:colOff>
      <xdr:row>0</xdr:row>
      <xdr:rowOff>38100</xdr:rowOff>
    </xdr:from>
    <xdr:to>
      <xdr:col>2</xdr:col>
      <xdr:colOff>381000</xdr:colOff>
      <xdr:row>0</xdr:row>
      <xdr:rowOff>461683</xdr:rowOff>
    </xdr:to>
    <xdr:pic>
      <xdr:nvPicPr>
        <xdr:cNvPr id="4" name="Imagen 3" descr="Torchiani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CC69DA-825A-468A-816D-2DA29DB04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1028700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409573</xdr:colOff>
      <xdr:row>0</xdr:row>
      <xdr:rowOff>104776</xdr:rowOff>
    </xdr:from>
    <xdr:ext cx="6667502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299AEA7-A0FB-477E-AD35-2E174638111B}"/>
            </a:ext>
          </a:extLst>
        </xdr:cNvPr>
        <xdr:cNvSpPr/>
      </xdr:nvSpPr>
      <xdr:spPr>
        <a:xfrm>
          <a:off x="1533523" y="104776"/>
          <a:ext cx="6667502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2 - Reto 1: Cómo mejorar el fortalecimiento del compromiso del personal</a:t>
          </a:r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19050</xdr:colOff>
      <xdr:row>0</xdr:row>
      <xdr:rowOff>38100</xdr:rowOff>
    </xdr:from>
    <xdr:to>
      <xdr:col>2</xdr:col>
      <xdr:colOff>312593</xdr:colOff>
      <xdr:row>1</xdr:row>
      <xdr:rowOff>4483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BA75F2-E4C8-4EC0-859E-9A953154C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8100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466723</xdr:colOff>
      <xdr:row>0</xdr:row>
      <xdr:rowOff>104776</xdr:rowOff>
    </xdr:from>
    <xdr:ext cx="6229351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BCBD620D-8669-4746-AD1C-2DA85C7DB4F9}"/>
            </a:ext>
          </a:extLst>
        </xdr:cNvPr>
        <xdr:cNvSpPr/>
      </xdr:nvSpPr>
      <xdr:spPr>
        <a:xfrm>
          <a:off x="1571623" y="104776"/>
          <a:ext cx="6229351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2 - Reto 2: Cómo mejorar la estimulación de una cultura de apoyo</a:t>
          </a:r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19050</xdr:colOff>
      <xdr:row>0</xdr:row>
      <xdr:rowOff>38100</xdr:rowOff>
    </xdr:from>
    <xdr:to>
      <xdr:col>2</xdr:col>
      <xdr:colOff>331643</xdr:colOff>
      <xdr:row>0</xdr:row>
      <xdr:rowOff>461683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60823E-51C6-4B1F-A38E-CC93CC6DD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8100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380997</xdr:colOff>
      <xdr:row>0</xdr:row>
      <xdr:rowOff>104776</xdr:rowOff>
    </xdr:from>
    <xdr:ext cx="7115177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ED2946D-FD80-4EC8-9E73-9583F890D302}"/>
            </a:ext>
          </a:extLst>
        </xdr:cNvPr>
        <xdr:cNvSpPr/>
      </xdr:nvSpPr>
      <xdr:spPr>
        <a:xfrm>
          <a:off x="1543047" y="104776"/>
          <a:ext cx="7115177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2 - Reto 3: Cómo mejorar los enfoques innovadores integrados en la gestión</a:t>
          </a:r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19050</xdr:colOff>
      <xdr:row>0</xdr:row>
      <xdr:rowOff>38100</xdr:rowOff>
    </xdr:from>
    <xdr:to>
      <xdr:col>2</xdr:col>
      <xdr:colOff>274493</xdr:colOff>
      <xdr:row>0</xdr:row>
      <xdr:rowOff>461683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72FEC9-3D1A-4A17-A90F-FCD2E72AE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8100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485773</xdr:colOff>
      <xdr:row>0</xdr:row>
      <xdr:rowOff>123826</xdr:rowOff>
    </xdr:from>
    <xdr:ext cx="6534152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9D73BDA-7155-45D1-807E-2BF78C0FFDF0}"/>
            </a:ext>
          </a:extLst>
        </xdr:cNvPr>
        <xdr:cNvSpPr/>
      </xdr:nvSpPr>
      <xdr:spPr>
        <a:xfrm>
          <a:off x="1581148" y="123826"/>
          <a:ext cx="6534152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2 - Reto 4: Cómo mejorar las habilidades y confianza</a:t>
          </a:r>
          <a:r>
            <a:rPr lang="es-ES" sz="1400" b="0" cap="none" spc="0" baseline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creativa</a:t>
          </a: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19050</xdr:colOff>
      <xdr:row>0</xdr:row>
      <xdr:rowOff>38100</xdr:rowOff>
    </xdr:from>
    <xdr:to>
      <xdr:col>2</xdr:col>
      <xdr:colOff>341168</xdr:colOff>
      <xdr:row>0</xdr:row>
      <xdr:rowOff>461683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BC30AB-2FA7-4308-A4AC-C76CE174B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8100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390523</xdr:colOff>
      <xdr:row>0</xdr:row>
      <xdr:rowOff>76201</xdr:rowOff>
    </xdr:from>
    <xdr:ext cx="6315077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D758962F-8B6E-4774-868A-C92CE6996E77}"/>
            </a:ext>
          </a:extLst>
        </xdr:cNvPr>
        <xdr:cNvSpPr/>
      </xdr:nvSpPr>
      <xdr:spPr>
        <a:xfrm>
          <a:off x="1504948" y="76201"/>
          <a:ext cx="6315077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2 - Reto 5: Cómo mejorar los enfoques innovadores en los entornos</a:t>
          </a:r>
          <a:r>
            <a:rPr lang="es-ES" sz="1400" b="0" cap="none" spc="0" baseline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de trabajo</a:t>
          </a: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19050</xdr:colOff>
      <xdr:row>0</xdr:row>
      <xdr:rowOff>38100</xdr:rowOff>
    </xdr:from>
    <xdr:to>
      <xdr:col>2</xdr:col>
      <xdr:colOff>322118</xdr:colOff>
      <xdr:row>0</xdr:row>
      <xdr:rowOff>461683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ADC033-CBC8-4FA3-8E06-DDDE737FD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8100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447673</xdr:colOff>
      <xdr:row>0</xdr:row>
      <xdr:rowOff>104776</xdr:rowOff>
    </xdr:from>
    <xdr:ext cx="6534152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E686467-FF9F-4624-B07E-0300E1A36813}"/>
            </a:ext>
          </a:extLst>
        </xdr:cNvPr>
        <xdr:cNvSpPr/>
      </xdr:nvSpPr>
      <xdr:spPr>
        <a:xfrm>
          <a:off x="1581148" y="104776"/>
          <a:ext cx="6534152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2 - Reto 6: Cómo mejorar los reconocimientos e incentivos</a:t>
          </a:r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19050</xdr:colOff>
      <xdr:row>0</xdr:row>
      <xdr:rowOff>38100</xdr:rowOff>
    </xdr:from>
    <xdr:to>
      <xdr:col>2</xdr:col>
      <xdr:colOff>303068</xdr:colOff>
      <xdr:row>0</xdr:row>
      <xdr:rowOff>461683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F8376C-28AD-49FD-AA6D-C73A680B1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8100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</xdr:row>
      <xdr:rowOff>142875</xdr:rowOff>
    </xdr:from>
    <xdr:to>
      <xdr:col>13</xdr:col>
      <xdr:colOff>28575</xdr:colOff>
      <xdr:row>10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674544</xdr:colOff>
      <xdr:row>0</xdr:row>
      <xdr:rowOff>85725</xdr:rowOff>
    </xdr:from>
    <xdr:ext cx="5726256" cy="298800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C5E6D7F-A9D5-448B-A996-5927A73CFB80}"/>
            </a:ext>
          </a:extLst>
        </xdr:cNvPr>
        <xdr:cNvSpPr/>
      </xdr:nvSpPr>
      <xdr:spPr>
        <a:xfrm>
          <a:off x="1407969" y="85725"/>
          <a:ext cx="5726256" cy="2988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3: Cultivar nuevas asociaciones e implicar a voces diversas</a:t>
          </a:r>
        </a:p>
      </xdr:txBody>
    </xdr:sp>
    <xdr:clientData/>
  </xdr:oneCellAnchor>
  <xdr:twoCellAnchor editAs="oneCell">
    <xdr:from>
      <xdr:col>1</xdr:col>
      <xdr:colOff>28575</xdr:colOff>
      <xdr:row>0</xdr:row>
      <xdr:rowOff>38100</xdr:rowOff>
    </xdr:from>
    <xdr:to>
      <xdr:col>2</xdr:col>
      <xdr:colOff>588818</xdr:colOff>
      <xdr:row>0</xdr:row>
      <xdr:rowOff>461683</xdr:rowOff>
    </xdr:to>
    <xdr:pic>
      <xdr:nvPicPr>
        <xdr:cNvPr id="4" name="Imagen 3" descr="Torchiani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D1A275-1559-4F68-B0EC-550E1DC27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8100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466723</xdr:colOff>
      <xdr:row>0</xdr:row>
      <xdr:rowOff>95251</xdr:rowOff>
    </xdr:from>
    <xdr:ext cx="6534152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B196875-702C-4391-93A9-E1C6FB10D15D}"/>
            </a:ext>
          </a:extLst>
        </xdr:cNvPr>
        <xdr:cNvSpPr/>
      </xdr:nvSpPr>
      <xdr:spPr>
        <a:xfrm>
          <a:off x="1571623" y="95251"/>
          <a:ext cx="6534152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3 - Reto 1: Cómo mejorar la implicación de los actores relevantes</a:t>
          </a: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19050</xdr:colOff>
      <xdr:row>0</xdr:row>
      <xdr:rowOff>38100</xdr:rowOff>
    </xdr:from>
    <xdr:to>
      <xdr:col>2</xdr:col>
      <xdr:colOff>331643</xdr:colOff>
      <xdr:row>0</xdr:row>
      <xdr:rowOff>461683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46E157-AE5C-4C9E-9650-48574229A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8100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504822</xdr:colOff>
      <xdr:row>0</xdr:row>
      <xdr:rowOff>104776</xdr:rowOff>
    </xdr:from>
    <xdr:ext cx="7134227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107E0A2-5C76-4EA9-9F43-C4DA3BECDEB6}"/>
            </a:ext>
          </a:extLst>
        </xdr:cNvPr>
        <xdr:cNvSpPr/>
      </xdr:nvSpPr>
      <xdr:spPr>
        <a:xfrm>
          <a:off x="1600197" y="104776"/>
          <a:ext cx="7134227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3 - Reto 2: Cómo mejorar la transparencia en</a:t>
          </a:r>
          <a:r>
            <a:rPr lang="es-ES" sz="1400" b="0" cap="none" spc="0" baseline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las relaciones con los actores relevantes</a:t>
          </a: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19050</xdr:colOff>
      <xdr:row>0</xdr:row>
      <xdr:rowOff>38100</xdr:rowOff>
    </xdr:from>
    <xdr:to>
      <xdr:col>2</xdr:col>
      <xdr:colOff>341168</xdr:colOff>
      <xdr:row>0</xdr:row>
      <xdr:rowOff>461683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67AC37-08D7-4743-967D-DEF19DECB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8100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447672</xdr:colOff>
      <xdr:row>0</xdr:row>
      <xdr:rowOff>85726</xdr:rowOff>
    </xdr:from>
    <xdr:ext cx="6562727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3751D0A-9B52-472E-B985-11DA5ACB1374}"/>
            </a:ext>
          </a:extLst>
        </xdr:cNvPr>
        <xdr:cNvSpPr/>
      </xdr:nvSpPr>
      <xdr:spPr>
        <a:xfrm>
          <a:off x="1562097" y="85726"/>
          <a:ext cx="6562727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3 - Reto 3: Cómo mejorar el reconocimiento de perspectivas múltiples y de</a:t>
          </a:r>
          <a:r>
            <a:rPr lang="es-ES" sz="1400" b="0" cap="none" spc="0" baseline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diferentes ámbitos del conocimiento</a:t>
          </a: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19050</xdr:colOff>
      <xdr:row>0</xdr:row>
      <xdr:rowOff>38100</xdr:rowOff>
    </xdr:from>
    <xdr:to>
      <xdr:col>2</xdr:col>
      <xdr:colOff>322118</xdr:colOff>
      <xdr:row>0</xdr:row>
      <xdr:rowOff>461683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CFDC8C-973F-4073-9A56-3F0FFA189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8100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66675</xdr:rowOff>
    </xdr:from>
    <xdr:to>
      <xdr:col>13</xdr:col>
      <xdr:colOff>95251</xdr:colOff>
      <xdr:row>10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674544</xdr:colOff>
      <xdr:row>0</xdr:row>
      <xdr:rowOff>104775</xdr:rowOff>
    </xdr:from>
    <xdr:ext cx="5726256" cy="2988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AFBFBE41-9F69-4B1C-824F-C36CB11026EB}"/>
            </a:ext>
          </a:extLst>
        </xdr:cNvPr>
        <xdr:cNvSpPr/>
      </xdr:nvSpPr>
      <xdr:spPr>
        <a:xfrm>
          <a:off x="1379394" y="104775"/>
          <a:ext cx="5726256" cy="2988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1: Adoptar</a:t>
          </a:r>
          <a:r>
            <a:rPr lang="es-ES" sz="1400" b="0" cap="none" spc="0" baseline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e Impulsar la Innovación en el Sector público</a:t>
          </a:r>
          <a:endParaRPr lang="es-ES" sz="1400" b="0" cap="none" spc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38100</xdr:colOff>
      <xdr:row>0</xdr:row>
      <xdr:rowOff>38100</xdr:rowOff>
    </xdr:from>
    <xdr:to>
      <xdr:col>2</xdr:col>
      <xdr:colOff>607868</xdr:colOff>
      <xdr:row>0</xdr:row>
      <xdr:rowOff>461683</xdr:rowOff>
    </xdr:to>
    <xdr:pic>
      <xdr:nvPicPr>
        <xdr:cNvPr id="5" name="Imagen 4" descr="Torchiani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D08F2A-481D-4C7A-BD55-4A09A48A7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8100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390523</xdr:colOff>
      <xdr:row>0</xdr:row>
      <xdr:rowOff>114301</xdr:rowOff>
    </xdr:from>
    <xdr:ext cx="6705602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9FB3A328-2637-42DC-A609-FF560E40B17E}"/>
            </a:ext>
          </a:extLst>
        </xdr:cNvPr>
        <xdr:cNvSpPr/>
      </xdr:nvSpPr>
      <xdr:spPr>
        <a:xfrm>
          <a:off x="1533523" y="114301"/>
          <a:ext cx="6705602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3 - Reto 4: Cómo mejorar la construcción de entendimientos</a:t>
          </a:r>
          <a:r>
            <a:rPr lang="es-ES" sz="1400" b="0" cap="none" spc="0" baseline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comunes</a:t>
          </a: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19050</xdr:colOff>
      <xdr:row>0</xdr:row>
      <xdr:rowOff>38100</xdr:rowOff>
    </xdr:from>
    <xdr:to>
      <xdr:col>2</xdr:col>
      <xdr:colOff>293543</xdr:colOff>
      <xdr:row>0</xdr:row>
      <xdr:rowOff>461683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EFBF92-0433-46EA-9DAF-3363346D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8100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476247</xdr:colOff>
      <xdr:row>0</xdr:row>
      <xdr:rowOff>95251</xdr:rowOff>
    </xdr:from>
    <xdr:ext cx="7219953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22B4EE8-1306-4593-B0C1-548694AEDC6C}"/>
            </a:ext>
          </a:extLst>
        </xdr:cNvPr>
        <xdr:cNvSpPr/>
      </xdr:nvSpPr>
      <xdr:spPr>
        <a:xfrm>
          <a:off x="1571622" y="95251"/>
          <a:ext cx="7219953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3 - Reto 5: Cómo mejorar el trabajo en equipo con el ecosistema innovador</a:t>
          </a:r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19050</xdr:colOff>
      <xdr:row>0</xdr:row>
      <xdr:rowOff>38100</xdr:rowOff>
    </xdr:from>
    <xdr:to>
      <xdr:col>2</xdr:col>
      <xdr:colOff>341168</xdr:colOff>
      <xdr:row>0</xdr:row>
      <xdr:rowOff>461683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A3BE1-66EC-45CB-A394-40D7EFF0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8100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409572</xdr:colOff>
      <xdr:row>0</xdr:row>
      <xdr:rowOff>114301</xdr:rowOff>
    </xdr:from>
    <xdr:ext cx="6800853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197883C-FAD0-4393-B22D-063162EEC4B0}"/>
            </a:ext>
          </a:extLst>
        </xdr:cNvPr>
        <xdr:cNvSpPr/>
      </xdr:nvSpPr>
      <xdr:spPr>
        <a:xfrm>
          <a:off x="1562097" y="114301"/>
          <a:ext cx="6800853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3 - Reto 6: Cómo mejorar la escucha de las voces diversas y emergentes</a:t>
          </a:r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19050</xdr:colOff>
      <xdr:row>0</xdr:row>
      <xdr:rowOff>38100</xdr:rowOff>
    </xdr:from>
    <xdr:to>
      <xdr:col>2</xdr:col>
      <xdr:colOff>284018</xdr:colOff>
      <xdr:row>0</xdr:row>
      <xdr:rowOff>461683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FF8830-368D-446C-8B68-049603901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8100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457197</xdr:colOff>
      <xdr:row>0</xdr:row>
      <xdr:rowOff>114301</xdr:rowOff>
    </xdr:from>
    <xdr:ext cx="7162803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DEF0E68B-89AC-4658-9AB5-6DA328AAAB3E}"/>
            </a:ext>
          </a:extLst>
        </xdr:cNvPr>
        <xdr:cNvSpPr/>
      </xdr:nvSpPr>
      <xdr:spPr>
        <a:xfrm>
          <a:off x="1581147" y="114301"/>
          <a:ext cx="7162803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3 - Reto 7: Cómo innovar</a:t>
          </a:r>
          <a:r>
            <a:rPr lang="es-ES" sz="1400" b="0" cap="none" spc="0" baseline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, no sólo para las personas usuarias, sino con ellas</a:t>
          </a: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19050</xdr:colOff>
      <xdr:row>0</xdr:row>
      <xdr:rowOff>38100</xdr:rowOff>
    </xdr:from>
    <xdr:to>
      <xdr:col>2</xdr:col>
      <xdr:colOff>312593</xdr:colOff>
      <xdr:row>0</xdr:row>
      <xdr:rowOff>461683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84B162-AD09-425B-80B5-946BD5BDE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8100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361949</xdr:colOff>
      <xdr:row>1</xdr:row>
      <xdr:rowOff>133352</xdr:rowOff>
    </xdr:from>
    <xdr:to>
      <xdr:col>12</xdr:col>
      <xdr:colOff>323849</xdr:colOff>
      <xdr:row>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645969</xdr:colOff>
      <xdr:row>0</xdr:row>
      <xdr:rowOff>104775</xdr:rowOff>
    </xdr:from>
    <xdr:ext cx="5726256" cy="298800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7C15FB5D-6C63-42FA-A929-CDDD5D19E774}"/>
            </a:ext>
          </a:extLst>
        </xdr:cNvPr>
        <xdr:cNvSpPr/>
      </xdr:nvSpPr>
      <xdr:spPr>
        <a:xfrm>
          <a:off x="1427019" y="104775"/>
          <a:ext cx="5726256" cy="2988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4: Cultivar nuevas asociaciones e implicar a voces diversas</a:t>
          </a:r>
        </a:p>
      </xdr:txBody>
    </xdr:sp>
    <xdr:clientData/>
  </xdr:oneCellAnchor>
  <xdr:twoCellAnchor editAs="oneCell">
    <xdr:from>
      <xdr:col>1</xdr:col>
      <xdr:colOff>57150</xdr:colOff>
      <xdr:row>0</xdr:row>
      <xdr:rowOff>47625</xdr:rowOff>
    </xdr:from>
    <xdr:to>
      <xdr:col>2</xdr:col>
      <xdr:colOff>645968</xdr:colOff>
      <xdr:row>0</xdr:row>
      <xdr:rowOff>471208</xdr:rowOff>
    </xdr:to>
    <xdr:pic>
      <xdr:nvPicPr>
        <xdr:cNvPr id="4" name="Imagen 3" descr="Torchiani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21128C-FC11-476F-BAA7-2DC003024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7625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504822</xdr:colOff>
      <xdr:row>0</xdr:row>
      <xdr:rowOff>104776</xdr:rowOff>
    </xdr:from>
    <xdr:ext cx="6486527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34B89E1-5EC8-4DE9-9A66-5A80F3848229}"/>
            </a:ext>
          </a:extLst>
        </xdr:cNvPr>
        <xdr:cNvSpPr/>
      </xdr:nvSpPr>
      <xdr:spPr>
        <a:xfrm>
          <a:off x="1581147" y="104776"/>
          <a:ext cx="6486527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4 - Reto 1: Cómo mejorar</a:t>
          </a:r>
          <a:r>
            <a:rPr lang="es-ES" sz="1400" b="0" cap="none" spc="0" baseline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entornos controlados y bancos de pruebas</a:t>
          </a: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19050</xdr:colOff>
      <xdr:row>0</xdr:row>
      <xdr:rowOff>38100</xdr:rowOff>
    </xdr:from>
    <xdr:to>
      <xdr:col>2</xdr:col>
      <xdr:colOff>360218</xdr:colOff>
      <xdr:row>0</xdr:row>
      <xdr:rowOff>461683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00512B-48BA-4BD8-9EA2-339CA07EC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8100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485772</xdr:colOff>
      <xdr:row>0</xdr:row>
      <xdr:rowOff>95251</xdr:rowOff>
    </xdr:from>
    <xdr:ext cx="7010403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1195EBC-F36E-41E4-8E40-DFE9E69C41A6}"/>
            </a:ext>
          </a:extLst>
        </xdr:cNvPr>
        <xdr:cNvSpPr/>
      </xdr:nvSpPr>
      <xdr:spPr>
        <a:xfrm>
          <a:off x="1619247" y="95251"/>
          <a:ext cx="7010403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4 - Reto 2: Cómo mejorar</a:t>
          </a:r>
          <a:r>
            <a:rPr lang="es-ES" sz="1400" b="0" cap="none" spc="0" baseline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los espacios seguros para la experimentación</a:t>
          </a: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19050</xdr:colOff>
      <xdr:row>0</xdr:row>
      <xdr:rowOff>38100</xdr:rowOff>
    </xdr:from>
    <xdr:to>
      <xdr:col>2</xdr:col>
      <xdr:colOff>303068</xdr:colOff>
      <xdr:row>0</xdr:row>
      <xdr:rowOff>461683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543302-9182-4019-AB3D-6E96DFED7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8100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419097</xdr:colOff>
      <xdr:row>0</xdr:row>
      <xdr:rowOff>104776</xdr:rowOff>
    </xdr:from>
    <xdr:ext cx="6486527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057B144-3092-4210-8924-17F5CBE82FFA}"/>
            </a:ext>
          </a:extLst>
        </xdr:cNvPr>
        <xdr:cNvSpPr/>
      </xdr:nvSpPr>
      <xdr:spPr>
        <a:xfrm>
          <a:off x="1571622" y="104776"/>
          <a:ext cx="6486527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4 - Reto 3: Cómo mejorar</a:t>
          </a:r>
          <a:r>
            <a:rPr lang="es-ES" sz="1400" b="0" cap="none" spc="0" baseline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la experimentación, la prueba y la iteración</a:t>
          </a: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19050</xdr:colOff>
      <xdr:row>0</xdr:row>
      <xdr:rowOff>38100</xdr:rowOff>
    </xdr:from>
    <xdr:to>
      <xdr:col>2</xdr:col>
      <xdr:colOff>284018</xdr:colOff>
      <xdr:row>0</xdr:row>
      <xdr:rowOff>461683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4076B0-3D17-45C1-9068-00E6DC1AC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8100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533397</xdr:colOff>
      <xdr:row>0</xdr:row>
      <xdr:rowOff>114301</xdr:rowOff>
    </xdr:from>
    <xdr:ext cx="5657853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7C609B9-D1DB-410C-828A-5B387FE8E0A2}"/>
            </a:ext>
          </a:extLst>
        </xdr:cNvPr>
        <xdr:cNvSpPr/>
      </xdr:nvSpPr>
      <xdr:spPr>
        <a:xfrm>
          <a:off x="1590672" y="114301"/>
          <a:ext cx="5657853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4 - Reto 4: Cómo mejorar</a:t>
          </a:r>
          <a:r>
            <a:rPr lang="es-ES" sz="1400" b="0" cap="none" spc="0" baseline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la preparación para el futuro</a:t>
          </a: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19050</xdr:colOff>
      <xdr:row>0</xdr:row>
      <xdr:rowOff>38100</xdr:rowOff>
    </xdr:from>
    <xdr:to>
      <xdr:col>2</xdr:col>
      <xdr:colOff>303068</xdr:colOff>
      <xdr:row>0</xdr:row>
      <xdr:rowOff>461683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F3AB31-E362-4B02-AE13-41B96191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8100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361949</xdr:colOff>
      <xdr:row>1</xdr:row>
      <xdr:rowOff>133352</xdr:rowOff>
    </xdr:from>
    <xdr:to>
      <xdr:col>12</xdr:col>
      <xdr:colOff>323849</xdr:colOff>
      <xdr:row>10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1C121F-1806-4745-A96C-C9159B62B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684069</xdr:colOff>
      <xdr:row>0</xdr:row>
      <xdr:rowOff>123825</xdr:rowOff>
    </xdr:from>
    <xdr:ext cx="5726256" cy="298800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8938478F-38D3-4944-A36F-7D938CCF8A7B}"/>
            </a:ext>
          </a:extLst>
        </xdr:cNvPr>
        <xdr:cNvSpPr/>
      </xdr:nvSpPr>
      <xdr:spPr>
        <a:xfrm>
          <a:off x="1493694" y="123825"/>
          <a:ext cx="5726256" cy="2988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5: Cultivar nuevas asociaciones e implicar a voces diversas</a:t>
          </a:r>
        </a:p>
      </xdr:txBody>
    </xdr:sp>
    <xdr:clientData/>
  </xdr:oneCellAnchor>
  <xdr:twoCellAnchor editAs="oneCell">
    <xdr:from>
      <xdr:col>1</xdr:col>
      <xdr:colOff>57150</xdr:colOff>
      <xdr:row>0</xdr:row>
      <xdr:rowOff>47625</xdr:rowOff>
    </xdr:from>
    <xdr:to>
      <xdr:col>2</xdr:col>
      <xdr:colOff>598343</xdr:colOff>
      <xdr:row>0</xdr:row>
      <xdr:rowOff>471208</xdr:rowOff>
    </xdr:to>
    <xdr:pic>
      <xdr:nvPicPr>
        <xdr:cNvPr id="4" name="Imagen 3" descr="Torchiani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22C6D7-C6D2-423A-BD8A-C7556D03E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7625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426894</xdr:colOff>
      <xdr:row>0</xdr:row>
      <xdr:rowOff>104775</xdr:rowOff>
    </xdr:from>
    <xdr:ext cx="5726256" cy="29880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2B588F6-F6FD-433D-AD1F-BCD65D748A23}"/>
            </a:ext>
          </a:extLst>
        </xdr:cNvPr>
        <xdr:cNvSpPr/>
      </xdr:nvSpPr>
      <xdr:spPr>
        <a:xfrm>
          <a:off x="1560369" y="104775"/>
          <a:ext cx="5726256" cy="2988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1 - Reto 1: Cómo mejorar</a:t>
          </a:r>
          <a:r>
            <a:rPr lang="es-ES" sz="1400" b="0" cap="none" spc="0" baseline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el respaldo de la Dirección</a:t>
          </a:r>
        </a:p>
      </xdr:txBody>
    </xdr:sp>
    <xdr:clientData/>
  </xdr:oneCellAnchor>
  <xdr:twoCellAnchor editAs="oneCell">
    <xdr:from>
      <xdr:col>1</xdr:col>
      <xdr:colOff>0</xdr:colOff>
      <xdr:row>0</xdr:row>
      <xdr:rowOff>47625</xdr:rowOff>
    </xdr:from>
    <xdr:to>
      <xdr:col>2</xdr:col>
      <xdr:colOff>303068</xdr:colOff>
      <xdr:row>0</xdr:row>
      <xdr:rowOff>471208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B418AC-54FE-43DA-8E67-4A85D5868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7625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438147</xdr:colOff>
      <xdr:row>0</xdr:row>
      <xdr:rowOff>95251</xdr:rowOff>
    </xdr:from>
    <xdr:ext cx="6838953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9DB010E2-7240-4FC0-B1BF-8BC9B134A8C4}"/>
            </a:ext>
          </a:extLst>
        </xdr:cNvPr>
        <xdr:cNvSpPr/>
      </xdr:nvSpPr>
      <xdr:spPr>
        <a:xfrm>
          <a:off x="1543047" y="95251"/>
          <a:ext cx="6838953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5 - Reto 1: Cómo mejorar</a:t>
          </a:r>
          <a:r>
            <a:rPr lang="es-ES" sz="1400" b="0" cap="none" spc="0" baseline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la narración de historias y comunicación adaptada a la Innovación</a:t>
          </a: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19050</xdr:colOff>
      <xdr:row>0</xdr:row>
      <xdr:rowOff>38100</xdr:rowOff>
    </xdr:from>
    <xdr:to>
      <xdr:col>2</xdr:col>
      <xdr:colOff>331643</xdr:colOff>
      <xdr:row>0</xdr:row>
      <xdr:rowOff>461683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A6FFAA-53B1-4BF8-A156-B8B6F9BEB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8100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457197</xdr:colOff>
      <xdr:row>0</xdr:row>
      <xdr:rowOff>85726</xdr:rowOff>
    </xdr:from>
    <xdr:ext cx="6391278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BF96350-F517-48DF-B810-987511E940A9}"/>
            </a:ext>
          </a:extLst>
        </xdr:cNvPr>
        <xdr:cNvSpPr/>
      </xdr:nvSpPr>
      <xdr:spPr>
        <a:xfrm>
          <a:off x="1543047" y="85726"/>
          <a:ext cx="6391278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5 - Reto 2: Cómo mejorar</a:t>
          </a:r>
          <a:r>
            <a:rPr lang="es-ES" sz="1400" b="0" cap="none" spc="0" baseline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la colaboración interdepartamental y tareas transversales</a:t>
          </a: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19050</xdr:colOff>
      <xdr:row>0</xdr:row>
      <xdr:rowOff>38100</xdr:rowOff>
    </xdr:from>
    <xdr:to>
      <xdr:col>2</xdr:col>
      <xdr:colOff>350693</xdr:colOff>
      <xdr:row>0</xdr:row>
      <xdr:rowOff>461683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48AF8A-6BE4-4C56-82E0-CD984EF15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8100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457197</xdr:colOff>
      <xdr:row>0</xdr:row>
      <xdr:rowOff>85726</xdr:rowOff>
    </xdr:from>
    <xdr:ext cx="6391278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FA24597-8B3E-4E2C-A112-C90161C4F20C}"/>
            </a:ext>
          </a:extLst>
        </xdr:cNvPr>
        <xdr:cNvSpPr/>
      </xdr:nvSpPr>
      <xdr:spPr>
        <a:xfrm>
          <a:off x="1543047" y="85726"/>
          <a:ext cx="6391278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5 - Reto 3: Cómo mejorar</a:t>
          </a:r>
          <a:r>
            <a:rPr lang="es-ES" sz="1400" b="0" cap="none" spc="0" baseline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el ejercicio de la memoria Institucional</a:t>
          </a: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19050</xdr:colOff>
      <xdr:row>0</xdr:row>
      <xdr:rowOff>38100</xdr:rowOff>
    </xdr:from>
    <xdr:to>
      <xdr:col>2</xdr:col>
      <xdr:colOff>350693</xdr:colOff>
      <xdr:row>0</xdr:row>
      <xdr:rowOff>461683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6DE33C-82A6-456D-8B4A-1305CC92C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8100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457197</xdr:colOff>
      <xdr:row>0</xdr:row>
      <xdr:rowOff>85726</xdr:rowOff>
    </xdr:from>
    <xdr:ext cx="7077078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8743A84-9B20-4DB1-BBE8-632654E1AD33}"/>
            </a:ext>
          </a:extLst>
        </xdr:cNvPr>
        <xdr:cNvSpPr/>
      </xdr:nvSpPr>
      <xdr:spPr>
        <a:xfrm>
          <a:off x="1543047" y="85726"/>
          <a:ext cx="7077078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5 - Reto 4: Cómo mejorar</a:t>
          </a:r>
          <a:r>
            <a:rPr lang="es-ES" sz="1400" b="0" cap="none" spc="0" baseline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la demostración de los beneficios de la innovación</a:t>
          </a: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19050</xdr:colOff>
      <xdr:row>0</xdr:row>
      <xdr:rowOff>38100</xdr:rowOff>
    </xdr:from>
    <xdr:to>
      <xdr:col>2</xdr:col>
      <xdr:colOff>350693</xdr:colOff>
      <xdr:row>0</xdr:row>
      <xdr:rowOff>461683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AD4DD8-1C6A-45CF-83A5-2089F56A0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8100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457197</xdr:colOff>
      <xdr:row>0</xdr:row>
      <xdr:rowOff>85726</xdr:rowOff>
    </xdr:from>
    <xdr:ext cx="6391278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187F45C-D76D-43B5-B22D-354FBC6A516C}"/>
            </a:ext>
          </a:extLst>
        </xdr:cNvPr>
        <xdr:cNvSpPr/>
      </xdr:nvSpPr>
      <xdr:spPr>
        <a:xfrm>
          <a:off x="1543047" y="85726"/>
          <a:ext cx="6391278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5 - Reto 5: Cómo mejorar</a:t>
          </a:r>
          <a:r>
            <a:rPr lang="es-ES" sz="1400" b="0" cap="none" spc="0" baseline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las redes de trabajo para la innovación</a:t>
          </a: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19050</xdr:colOff>
      <xdr:row>0</xdr:row>
      <xdr:rowOff>38100</xdr:rowOff>
    </xdr:from>
    <xdr:to>
      <xdr:col>2</xdr:col>
      <xdr:colOff>350693</xdr:colOff>
      <xdr:row>0</xdr:row>
      <xdr:rowOff>461683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4CC7AB-09EF-496F-8915-DCAD9964D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8100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457196</xdr:colOff>
      <xdr:row>0</xdr:row>
      <xdr:rowOff>85726</xdr:rowOff>
    </xdr:from>
    <xdr:ext cx="6486529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D1E6AD8-7BD8-4154-B501-2BECE4B34CC8}"/>
            </a:ext>
          </a:extLst>
        </xdr:cNvPr>
        <xdr:cNvSpPr/>
      </xdr:nvSpPr>
      <xdr:spPr>
        <a:xfrm>
          <a:off x="1543046" y="85726"/>
          <a:ext cx="6486529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5 - Reto 6: Cómo mejorar la puesta en común de aprendizajes e iniciativas de innovación</a:t>
          </a:r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19050</xdr:colOff>
      <xdr:row>0</xdr:row>
      <xdr:rowOff>38100</xdr:rowOff>
    </xdr:from>
    <xdr:to>
      <xdr:col>2</xdr:col>
      <xdr:colOff>350693</xdr:colOff>
      <xdr:row>0</xdr:row>
      <xdr:rowOff>461683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7C99A4-73B7-44EA-934E-4580FC838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8100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457197</xdr:colOff>
      <xdr:row>0</xdr:row>
      <xdr:rowOff>85726</xdr:rowOff>
    </xdr:from>
    <xdr:ext cx="6391278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C8FB0A7-85CB-45B3-951C-B71530FEB3D9}"/>
            </a:ext>
          </a:extLst>
        </xdr:cNvPr>
        <xdr:cNvSpPr/>
      </xdr:nvSpPr>
      <xdr:spPr>
        <a:xfrm>
          <a:off x="1543047" y="85726"/>
          <a:ext cx="6391278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5 - Reto 7: Cómo mejorar</a:t>
          </a:r>
          <a:r>
            <a:rPr lang="es-ES" sz="1400" b="0" cap="none" spc="0" baseline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la colaboración interdepartamental y tareas transversales</a:t>
          </a: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19050</xdr:colOff>
      <xdr:row>0</xdr:row>
      <xdr:rowOff>38100</xdr:rowOff>
    </xdr:from>
    <xdr:to>
      <xdr:col>2</xdr:col>
      <xdr:colOff>350693</xdr:colOff>
      <xdr:row>0</xdr:row>
      <xdr:rowOff>461683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1E56D4-9822-47B1-8380-965B7FFB6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8100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522143</xdr:colOff>
      <xdr:row>0</xdr:row>
      <xdr:rowOff>114300</xdr:rowOff>
    </xdr:from>
    <xdr:ext cx="6021531" cy="29880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C821AE8-981D-4C65-90BC-254B175792D1}"/>
            </a:ext>
          </a:extLst>
        </xdr:cNvPr>
        <xdr:cNvSpPr/>
      </xdr:nvSpPr>
      <xdr:spPr>
        <a:xfrm>
          <a:off x="1607993" y="114300"/>
          <a:ext cx="6021531" cy="2988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1 - Reto 2: Las iniciativas de Innovación se ponen</a:t>
          </a:r>
          <a:r>
            <a:rPr lang="es-ES" sz="1400" b="0" cap="none" spc="0" baseline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en práctica</a:t>
          </a:r>
        </a:p>
      </xdr:txBody>
    </xdr:sp>
    <xdr:clientData/>
  </xdr:oneCellAnchor>
  <xdr:twoCellAnchor editAs="oneCell">
    <xdr:from>
      <xdr:col>1</xdr:col>
      <xdr:colOff>0</xdr:colOff>
      <xdr:row>0</xdr:row>
      <xdr:rowOff>47625</xdr:rowOff>
    </xdr:from>
    <xdr:to>
      <xdr:col>2</xdr:col>
      <xdr:colOff>341168</xdr:colOff>
      <xdr:row>0</xdr:row>
      <xdr:rowOff>471208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5ECA7D-5586-493C-8A94-D43619A06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7625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495300</xdr:colOff>
      <xdr:row>0</xdr:row>
      <xdr:rowOff>114301</xdr:rowOff>
    </xdr:from>
    <xdr:ext cx="5726256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B3C4C533-E0FD-425A-A733-F76347A47B5B}"/>
            </a:ext>
          </a:extLst>
        </xdr:cNvPr>
        <xdr:cNvSpPr/>
      </xdr:nvSpPr>
      <xdr:spPr>
        <a:xfrm>
          <a:off x="1590675" y="114301"/>
          <a:ext cx="5726256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1 - Reto 3: Cómo mejorar</a:t>
          </a:r>
          <a:r>
            <a:rPr lang="es-ES" sz="1400" b="0" cap="none" spc="0" baseline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el apoyo y la Dirección</a:t>
          </a: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0</xdr:colOff>
      <xdr:row>0</xdr:row>
      <xdr:rowOff>47625</xdr:rowOff>
    </xdr:from>
    <xdr:to>
      <xdr:col>2</xdr:col>
      <xdr:colOff>322118</xdr:colOff>
      <xdr:row>0</xdr:row>
      <xdr:rowOff>471208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387E95-AEEC-4214-A99B-FF973ABCC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7625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571498</xdr:colOff>
      <xdr:row>0</xdr:row>
      <xdr:rowOff>123826</xdr:rowOff>
    </xdr:from>
    <xdr:ext cx="6286501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14EF464-01B3-4B59-8347-0055E37DB133}"/>
            </a:ext>
          </a:extLst>
        </xdr:cNvPr>
        <xdr:cNvSpPr/>
      </xdr:nvSpPr>
      <xdr:spPr>
        <a:xfrm>
          <a:off x="1657348" y="123826"/>
          <a:ext cx="6286501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1 - Reto 4: Cómo mejorar la presencia de</a:t>
          </a:r>
          <a:r>
            <a:rPr lang="es-ES" sz="1400" b="0" cap="none" spc="0" baseline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la innovación en el sector</a:t>
          </a: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38100</xdr:colOff>
      <xdr:row>0</xdr:row>
      <xdr:rowOff>47625</xdr:rowOff>
    </xdr:from>
    <xdr:to>
      <xdr:col>2</xdr:col>
      <xdr:colOff>369743</xdr:colOff>
      <xdr:row>0</xdr:row>
      <xdr:rowOff>471208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8DD427-C759-4FBB-A7FA-6CDC4640D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7625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485773</xdr:colOff>
      <xdr:row>0</xdr:row>
      <xdr:rowOff>76201</xdr:rowOff>
    </xdr:from>
    <xdr:ext cx="6143627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E4E00F0-2160-4A6C-B120-0DF7C32D7E3C}"/>
            </a:ext>
          </a:extLst>
        </xdr:cNvPr>
        <xdr:cNvSpPr/>
      </xdr:nvSpPr>
      <xdr:spPr>
        <a:xfrm>
          <a:off x="1581148" y="76201"/>
          <a:ext cx="6143627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1 - Reto 5: Cómo mejorar los instrumentos normativos de gestión y financieros</a:t>
          </a:r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38100</xdr:colOff>
      <xdr:row>0</xdr:row>
      <xdr:rowOff>28575</xdr:rowOff>
    </xdr:from>
    <xdr:to>
      <xdr:col>2</xdr:col>
      <xdr:colOff>379268</xdr:colOff>
      <xdr:row>0</xdr:row>
      <xdr:rowOff>452158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B347BB-4F32-4C98-BE50-78959E2D7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8575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533398</xdr:colOff>
      <xdr:row>0</xdr:row>
      <xdr:rowOff>104776</xdr:rowOff>
    </xdr:from>
    <xdr:ext cx="6667502" cy="2857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A56AB40D-6FCD-40AD-8BC5-1F521F9905CE}"/>
            </a:ext>
          </a:extLst>
        </xdr:cNvPr>
        <xdr:cNvSpPr/>
      </xdr:nvSpPr>
      <xdr:spPr>
        <a:xfrm>
          <a:off x="1619248" y="104776"/>
          <a:ext cx="6667502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1 - Reto 6: Cómo mejorar la cartera de servicios a favor de la innovación</a:t>
          </a:r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ES" sz="1400" b="0" cap="none" spc="0" baseline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9525</xdr:colOff>
      <xdr:row>0</xdr:row>
      <xdr:rowOff>38100</xdr:rowOff>
    </xdr:from>
    <xdr:to>
      <xdr:col>2</xdr:col>
      <xdr:colOff>360218</xdr:colOff>
      <xdr:row>0</xdr:row>
      <xdr:rowOff>461683</xdr:rowOff>
    </xdr:to>
    <xdr:pic>
      <xdr:nvPicPr>
        <xdr:cNvPr id="3" name="Imagen 2" descr="Torchian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76CDB0-383C-4096-A98C-7AF410945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8100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1</xdr:row>
      <xdr:rowOff>123825</xdr:rowOff>
    </xdr:from>
    <xdr:to>
      <xdr:col>13</xdr:col>
      <xdr:colOff>114299</xdr:colOff>
      <xdr:row>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703119</xdr:colOff>
      <xdr:row>0</xdr:row>
      <xdr:rowOff>104775</xdr:rowOff>
    </xdr:from>
    <xdr:ext cx="5726256" cy="298800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C4F3E062-6AB6-49BE-9F8E-BD487D52EFC2}"/>
            </a:ext>
          </a:extLst>
        </xdr:cNvPr>
        <xdr:cNvSpPr/>
      </xdr:nvSpPr>
      <xdr:spPr>
        <a:xfrm>
          <a:off x="1407969" y="104775"/>
          <a:ext cx="5726256" cy="2988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es-ES" sz="1400" b="0" cap="none" spc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Principio 2: Adoptar</a:t>
          </a:r>
          <a:r>
            <a:rPr lang="es-ES" sz="1400" b="0" cap="none" spc="0" baseline="0">
              <a:ln w="0"/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e Impulsar la Innovación en el Sector público</a:t>
          </a:r>
          <a:endParaRPr lang="es-ES" sz="1400" b="0" cap="none" spc="0">
            <a:ln w="0"/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38100</xdr:colOff>
      <xdr:row>0</xdr:row>
      <xdr:rowOff>47625</xdr:rowOff>
    </xdr:from>
    <xdr:to>
      <xdr:col>2</xdr:col>
      <xdr:colOff>617393</xdr:colOff>
      <xdr:row>0</xdr:row>
      <xdr:rowOff>471208</xdr:rowOff>
    </xdr:to>
    <xdr:pic>
      <xdr:nvPicPr>
        <xdr:cNvPr id="4" name="Imagen 3" descr="Torchiani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BD430C-EE37-4D47-869A-03C49CFBD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47625"/>
          <a:ext cx="1026968" cy="423583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5"/>
  <sheetViews>
    <sheetView tabSelected="1" zoomScale="90" zoomScaleNormal="90" workbookViewId="0">
      <selection activeCell="E5" sqref="E5"/>
    </sheetView>
  </sheetViews>
  <sheetFormatPr baseColWidth="10" defaultColWidth="9.140625" defaultRowHeight="15" x14ac:dyDescent="0.25"/>
  <cols>
    <col min="1" max="1" width="3.140625" customWidth="1"/>
    <col min="2" max="3" width="10.7109375" customWidth="1"/>
    <col min="4" max="4" width="65" customWidth="1"/>
    <col min="5" max="5" width="11.28515625" customWidth="1"/>
    <col min="6" max="6" width="14.42578125" style="8" customWidth="1"/>
  </cols>
  <sheetData>
    <row r="1" spans="2:7" ht="37.5" customHeight="1" x14ac:dyDescent="0.25"/>
    <row r="3" spans="2:7" x14ac:dyDescent="0.25">
      <c r="B3" s="14"/>
      <c r="C3" s="12" t="s">
        <v>424</v>
      </c>
      <c r="D3" s="12" t="s">
        <v>14</v>
      </c>
      <c r="E3" s="12" t="s">
        <v>2</v>
      </c>
      <c r="F3" s="12" t="s">
        <v>3</v>
      </c>
    </row>
    <row r="4" spans="2:7" ht="30.75" customHeight="1" x14ac:dyDescent="0.25">
      <c r="B4" s="58" t="s">
        <v>118</v>
      </c>
      <c r="C4" s="49" t="s">
        <v>394</v>
      </c>
      <c r="D4" s="25" t="s">
        <v>16</v>
      </c>
      <c r="E4" s="26" t="s">
        <v>4</v>
      </c>
      <c r="F4" s="56">
        <f>AIE!E13</f>
        <v>2.5555555555555554</v>
      </c>
      <c r="G4" s="7"/>
    </row>
    <row r="5" spans="2:7" ht="18" customHeight="1" x14ac:dyDescent="0.25">
      <c r="B5" s="58"/>
      <c r="C5" s="49" t="s">
        <v>395</v>
      </c>
      <c r="D5" s="25" t="s">
        <v>5</v>
      </c>
      <c r="E5" s="26" t="s">
        <v>6</v>
      </c>
      <c r="F5" s="56">
        <f>ITA!E9</f>
        <v>2.4</v>
      </c>
      <c r="G5" s="7"/>
    </row>
    <row r="6" spans="2:7" ht="30.75" customHeight="1" x14ac:dyDescent="0.25">
      <c r="B6" s="58"/>
      <c r="C6" s="49" t="s">
        <v>396</v>
      </c>
      <c r="D6" s="25" t="s">
        <v>7</v>
      </c>
      <c r="E6" s="26" t="s">
        <v>9</v>
      </c>
      <c r="F6" s="56">
        <f>EAD!E10</f>
        <v>2.1666666666666665</v>
      </c>
      <c r="G6" s="7"/>
    </row>
    <row r="7" spans="2:7" ht="30.75" customHeight="1" x14ac:dyDescent="0.25">
      <c r="B7" s="58"/>
      <c r="C7" s="49" t="s">
        <v>397</v>
      </c>
      <c r="D7" s="25" t="s">
        <v>8</v>
      </c>
      <c r="E7" s="26" t="s">
        <v>10</v>
      </c>
      <c r="F7" s="56">
        <f>IIA!E10</f>
        <v>3.6666666666666665</v>
      </c>
      <c r="G7" s="7"/>
    </row>
    <row r="8" spans="2:7" ht="30.75" customHeight="1" x14ac:dyDescent="0.25">
      <c r="B8" s="58"/>
      <c r="C8" s="49" t="s">
        <v>398</v>
      </c>
      <c r="D8" s="25" t="s">
        <v>95</v>
      </c>
      <c r="E8" s="26" t="s">
        <v>11</v>
      </c>
      <c r="F8" s="56">
        <f>IJF!E9</f>
        <v>3.6</v>
      </c>
      <c r="G8" s="7"/>
    </row>
    <row r="9" spans="2:7" ht="30.75" customHeight="1" x14ac:dyDescent="0.25">
      <c r="B9" s="58"/>
      <c r="C9" s="49" t="s">
        <v>399</v>
      </c>
      <c r="D9" s="25" t="s">
        <v>12</v>
      </c>
      <c r="E9" s="26" t="s">
        <v>13</v>
      </c>
      <c r="F9" s="56">
        <f>CSI!E8</f>
        <v>3</v>
      </c>
      <c r="G9" s="7"/>
    </row>
    <row r="10" spans="2:7" ht="30.75" customHeight="1" x14ac:dyDescent="0.25">
      <c r="B10" s="59" t="s">
        <v>119</v>
      </c>
      <c r="C10" s="50" t="s">
        <v>400</v>
      </c>
      <c r="D10" s="25" t="s">
        <v>53</v>
      </c>
      <c r="E10" s="26" t="s">
        <v>54</v>
      </c>
      <c r="F10" s="56">
        <f>CF!E9</f>
        <v>3.8</v>
      </c>
      <c r="G10" s="7"/>
    </row>
    <row r="11" spans="2:7" ht="30.75" customHeight="1" x14ac:dyDescent="0.25">
      <c r="B11" s="59"/>
      <c r="C11" s="50" t="s">
        <v>401</v>
      </c>
      <c r="D11" s="25" t="s">
        <v>55</v>
      </c>
      <c r="E11" s="26" t="s">
        <v>56</v>
      </c>
      <c r="F11" s="56">
        <f>CI!E12</f>
        <v>3.125</v>
      </c>
      <c r="G11" s="7"/>
    </row>
    <row r="12" spans="2:7" ht="30.75" customHeight="1" x14ac:dyDescent="0.25">
      <c r="B12" s="59"/>
      <c r="C12" s="50" t="s">
        <v>402</v>
      </c>
      <c r="D12" s="25" t="s">
        <v>57</v>
      </c>
      <c r="E12" s="26" t="s">
        <v>59</v>
      </c>
      <c r="F12" s="56">
        <f>REC!E10</f>
        <v>3.6666666666666665</v>
      </c>
      <c r="G12" s="7"/>
    </row>
    <row r="13" spans="2:7" ht="30.75" customHeight="1" x14ac:dyDescent="0.25">
      <c r="B13" s="59"/>
      <c r="C13" s="50" t="s">
        <v>403</v>
      </c>
      <c r="D13" s="25" t="s">
        <v>58</v>
      </c>
      <c r="E13" s="26" t="s">
        <v>60</v>
      </c>
      <c r="F13" s="56">
        <f>CCC!E7</f>
        <v>3.3333333333333335</v>
      </c>
      <c r="G13" s="7"/>
    </row>
    <row r="14" spans="2:7" ht="30.75" customHeight="1" x14ac:dyDescent="0.25">
      <c r="B14" s="59"/>
      <c r="C14" s="50" t="s">
        <v>404</v>
      </c>
      <c r="D14" s="25" t="s">
        <v>61</v>
      </c>
      <c r="E14" s="26" t="s">
        <v>63</v>
      </c>
      <c r="F14" s="56">
        <f>AFI!E11</f>
        <v>3</v>
      </c>
      <c r="G14" s="7"/>
    </row>
    <row r="15" spans="2:7" ht="30.75" customHeight="1" x14ac:dyDescent="0.25">
      <c r="B15" s="59"/>
      <c r="C15" s="50" t="s">
        <v>405</v>
      </c>
      <c r="D15" s="25" t="s">
        <v>62</v>
      </c>
      <c r="E15" s="26" t="s">
        <v>64</v>
      </c>
      <c r="F15" s="56">
        <f>RPP!E8</f>
        <v>3.5</v>
      </c>
      <c r="G15" s="7"/>
    </row>
    <row r="16" spans="2:7" ht="28.5" x14ac:dyDescent="0.25">
      <c r="B16" s="61" t="s">
        <v>120</v>
      </c>
      <c r="C16" s="51" t="s">
        <v>406</v>
      </c>
      <c r="D16" s="25" t="s">
        <v>100</v>
      </c>
      <c r="E16" s="26" t="s">
        <v>106</v>
      </c>
      <c r="F16" s="56">
        <f>CPI!E9</f>
        <v>2.8</v>
      </c>
      <c r="G16" s="7"/>
    </row>
    <row r="17" spans="2:7" ht="28.5" x14ac:dyDescent="0.25">
      <c r="B17" s="61"/>
      <c r="C17" s="51" t="s">
        <v>418</v>
      </c>
      <c r="D17" s="25" t="s">
        <v>101</v>
      </c>
      <c r="E17" s="26" t="s">
        <v>107</v>
      </c>
      <c r="F17" s="56">
        <f>AAT!E9</f>
        <v>4.4000000000000004</v>
      </c>
      <c r="G17" s="7"/>
    </row>
    <row r="18" spans="2:7" ht="33" customHeight="1" x14ac:dyDescent="0.25">
      <c r="B18" s="61"/>
      <c r="C18" s="51" t="s">
        <v>419</v>
      </c>
      <c r="D18" s="25" t="s">
        <v>102</v>
      </c>
      <c r="E18" s="26" t="s">
        <v>108</v>
      </c>
      <c r="F18" s="56">
        <f>RMP!E10</f>
        <v>3.6666666666666665</v>
      </c>
      <c r="G18" s="7"/>
    </row>
    <row r="19" spans="2:7" ht="28.5" x14ac:dyDescent="0.25">
      <c r="B19" s="61"/>
      <c r="C19" s="51" t="s">
        <v>420</v>
      </c>
      <c r="D19" s="25" t="s">
        <v>134</v>
      </c>
      <c r="E19" s="26" t="s">
        <v>109</v>
      </c>
      <c r="F19" s="56">
        <f>CFE!E7</f>
        <v>1.6666666666666667</v>
      </c>
      <c r="G19" s="7"/>
    </row>
    <row r="20" spans="2:7" ht="28.5" x14ac:dyDescent="0.25">
      <c r="B20" s="61"/>
      <c r="C20" s="51" t="s">
        <v>421</v>
      </c>
      <c r="D20" s="25" t="s">
        <v>103</v>
      </c>
      <c r="E20" s="26" t="s">
        <v>110</v>
      </c>
      <c r="F20" s="56">
        <f>ACI!E9</f>
        <v>3.2</v>
      </c>
      <c r="G20" s="7"/>
    </row>
    <row r="21" spans="2:7" ht="23.25" customHeight="1" x14ac:dyDescent="0.25">
      <c r="B21" s="61"/>
      <c r="C21" s="51" t="s">
        <v>422</v>
      </c>
      <c r="D21" s="25" t="s">
        <v>104</v>
      </c>
      <c r="E21" s="26" t="s">
        <v>111</v>
      </c>
      <c r="F21" s="56">
        <f>VDE!E9</f>
        <v>2.8</v>
      </c>
      <c r="G21" s="7"/>
    </row>
    <row r="22" spans="2:7" ht="28.5" x14ac:dyDescent="0.25">
      <c r="B22" s="61"/>
      <c r="C22" s="51" t="s">
        <v>423</v>
      </c>
      <c r="D22" s="25" t="s">
        <v>105</v>
      </c>
      <c r="E22" s="26" t="s">
        <v>112</v>
      </c>
      <c r="F22" s="56">
        <f>DIU!E10</f>
        <v>2.8333333333333335</v>
      </c>
      <c r="G22" s="7"/>
    </row>
    <row r="23" spans="2:7" ht="34.5" customHeight="1" x14ac:dyDescent="0.25">
      <c r="B23" s="60" t="s">
        <v>121</v>
      </c>
      <c r="C23" s="52" t="s">
        <v>407</v>
      </c>
      <c r="D23" s="25" t="s">
        <v>163</v>
      </c>
      <c r="E23" s="26" t="s">
        <v>155</v>
      </c>
      <c r="F23" s="56">
        <f>BP!E8</f>
        <v>2.25</v>
      </c>
      <c r="G23" s="7"/>
    </row>
    <row r="24" spans="2:7" ht="36.75" customHeight="1" x14ac:dyDescent="0.25">
      <c r="B24" s="60"/>
      <c r="C24" s="52" t="s">
        <v>409</v>
      </c>
      <c r="D24" s="25" t="s">
        <v>164</v>
      </c>
      <c r="E24" s="26" t="s">
        <v>156</v>
      </c>
      <c r="F24" s="56">
        <f>ES!E9</f>
        <v>2.2000000000000002</v>
      </c>
      <c r="G24" s="7"/>
    </row>
    <row r="25" spans="2:7" ht="34.5" customHeight="1" x14ac:dyDescent="0.25">
      <c r="B25" s="60"/>
      <c r="C25" s="52" t="s">
        <v>410</v>
      </c>
      <c r="D25" s="25" t="s">
        <v>165</v>
      </c>
      <c r="E25" s="26" t="s">
        <v>157</v>
      </c>
      <c r="F25" s="56">
        <f>EXP!E10</f>
        <v>1.8333333333333333</v>
      </c>
      <c r="G25" s="7"/>
    </row>
    <row r="26" spans="2:7" ht="22.5" customHeight="1" x14ac:dyDescent="0.25">
      <c r="B26" s="60"/>
      <c r="C26" s="52" t="s">
        <v>411</v>
      </c>
      <c r="D26" s="25" t="s">
        <v>154</v>
      </c>
      <c r="E26" s="26" t="s">
        <v>158</v>
      </c>
      <c r="F26" s="56">
        <f>MET!E8</f>
        <v>2.75</v>
      </c>
      <c r="G26" s="7"/>
    </row>
    <row r="27" spans="2:7" ht="19.5" customHeight="1" x14ac:dyDescent="0.25">
      <c r="B27" s="62" t="s">
        <v>122</v>
      </c>
      <c r="C27" s="53" t="s">
        <v>408</v>
      </c>
      <c r="D27" s="25" t="s">
        <v>254</v>
      </c>
      <c r="E27" s="26" t="s">
        <v>261</v>
      </c>
      <c r="F27" s="56">
        <f>HI!E11</f>
        <v>3.2857142857142856</v>
      </c>
      <c r="G27" s="7"/>
    </row>
    <row r="28" spans="2:7" ht="32.25" customHeight="1" x14ac:dyDescent="0.25">
      <c r="B28" s="62"/>
      <c r="C28" s="53" t="s">
        <v>412</v>
      </c>
      <c r="D28" s="25" t="s">
        <v>255</v>
      </c>
      <c r="E28" s="26" t="s">
        <v>262</v>
      </c>
      <c r="F28" s="56">
        <f>CID!E9</f>
        <v>3.2</v>
      </c>
      <c r="G28" s="7"/>
    </row>
    <row r="29" spans="2:7" ht="19.5" customHeight="1" x14ac:dyDescent="0.25">
      <c r="B29" s="62"/>
      <c r="C29" s="53" t="s">
        <v>413</v>
      </c>
      <c r="D29" s="25" t="s">
        <v>256</v>
      </c>
      <c r="E29" s="26" t="s">
        <v>263</v>
      </c>
      <c r="F29" s="56">
        <f>MI!E9</f>
        <v>2.4</v>
      </c>
      <c r="G29" s="7"/>
    </row>
    <row r="30" spans="2:7" ht="19.5" customHeight="1" x14ac:dyDescent="0.25">
      <c r="B30" s="62"/>
      <c r="C30" s="53" t="s">
        <v>414</v>
      </c>
      <c r="D30" s="25" t="s">
        <v>257</v>
      </c>
      <c r="E30" s="26" t="s">
        <v>264</v>
      </c>
      <c r="F30" s="56">
        <f>BI!E10</f>
        <v>1.8333333333333333</v>
      </c>
      <c r="G30" s="7"/>
    </row>
    <row r="31" spans="2:7" ht="19.5" customHeight="1" x14ac:dyDescent="0.25">
      <c r="B31" s="62"/>
      <c r="C31" s="53" t="s">
        <v>415</v>
      </c>
      <c r="D31" s="25" t="s">
        <v>258</v>
      </c>
      <c r="E31" s="26" t="s">
        <v>265</v>
      </c>
      <c r="F31" s="56">
        <f>RIN!E12</f>
        <v>2.625</v>
      </c>
      <c r="G31" s="7"/>
    </row>
    <row r="32" spans="2:7" ht="32.25" customHeight="1" x14ac:dyDescent="0.25">
      <c r="B32" s="62"/>
      <c r="C32" s="53" t="s">
        <v>416</v>
      </c>
      <c r="D32" s="25" t="s">
        <v>259</v>
      </c>
      <c r="E32" s="26" t="s">
        <v>266</v>
      </c>
      <c r="F32" s="56">
        <f>BAC!E10</f>
        <v>2.8333333333333335</v>
      </c>
      <c r="G32" s="7"/>
    </row>
    <row r="33" spans="2:7" ht="17.25" customHeight="1" x14ac:dyDescent="0.25">
      <c r="B33" s="62"/>
      <c r="C33" s="53" t="s">
        <v>417</v>
      </c>
      <c r="D33" s="25" t="s">
        <v>260</v>
      </c>
      <c r="E33" s="26" t="s">
        <v>267</v>
      </c>
      <c r="F33" s="56">
        <f>EM!E12</f>
        <v>3.5</v>
      </c>
      <c r="G33" s="7"/>
    </row>
    <row r="34" spans="2:7" ht="18" x14ac:dyDescent="0.25">
      <c r="B34" s="14"/>
      <c r="C34" s="14"/>
      <c r="D34" s="17"/>
      <c r="E34" s="48" t="s">
        <v>0</v>
      </c>
      <c r="F34" s="57">
        <f>AVERAGE(F4:F26)</f>
        <v>2.9658212560386468</v>
      </c>
    </row>
    <row r="35" spans="2:7" x14ac:dyDescent="0.25">
      <c r="B35" s="14"/>
      <c r="C35" s="14"/>
      <c r="D35" s="17"/>
      <c r="E35" s="48" t="s">
        <v>1</v>
      </c>
      <c r="F35" s="12" t="str">
        <f>IF(F34&gt;=5,"Optimizado",IF(F34&gt;=4,"Avanzado",IF(F34&gt;=3,"Intermedio",IF(F34&gt;=2,"Básico",IF(F34&gt;=1,"Inicial","Inicial")))))</f>
        <v>Básico</v>
      </c>
    </row>
  </sheetData>
  <sheetProtection algorithmName="SHA-512" hashValue="kMg6wu7xVSAEQgri7pV7sYcGde0n1iplBYplBjt0051jiiFBFoTsfRNH1sbCjVe0Pxu6Zw9aiwD/QCuCvqsNSg==" saltValue="g1IauJ4ygWJvzd6UqXfNEQ==" spinCount="100000" sheet="1" objects="1" scenarios="1" deleteColumns="0" deleteRows="0"/>
  <mergeCells count="5">
    <mergeCell ref="B4:B9"/>
    <mergeCell ref="B10:B15"/>
    <mergeCell ref="B23:B26"/>
    <mergeCell ref="B16:B22"/>
    <mergeCell ref="B27:B33"/>
  </mergeCells>
  <phoneticPr fontId="3" type="noConversion"/>
  <hyperlinks>
    <hyperlink ref="B4:B9" location="'Principio 1'!A1" display="1. Adoptar e impulsar la innovación" xr:uid="{E4658188-0964-4A6F-ABC2-404F0A364F4F}"/>
    <hyperlink ref="C4" location="AIE!A1" display="P1.R1" xr:uid="{50848BBA-2A7A-40B9-A191-EEFE9816FC68}"/>
    <hyperlink ref="C5" location="ITA!A1" display="P1.R2" xr:uid="{3B2F571E-EE5C-4322-B26F-7BD3E0CE776C}"/>
    <hyperlink ref="C6" location="EAD!A1" display="P1.R3" xr:uid="{97F9AE0B-9BE7-4090-999D-0DB119F1BF51}"/>
    <hyperlink ref="C7" location="IIA!A1" display="P1.R4" xr:uid="{987F1296-1590-4F4A-8FFF-0D9176BFA574}"/>
    <hyperlink ref="C8" location="IJF!A1" display="P1.R5" xr:uid="{436EDC49-14FF-4DB2-95C9-DE4A7ED9F774}"/>
    <hyperlink ref="C9" location="CSI!A1" display="P1.R6" xr:uid="{7F925ADF-BCF7-462C-945B-0B3C47D99C5D}"/>
    <hyperlink ref="C10" location="CF!A1" display="P2.R1" xr:uid="{6D5CA40D-C1CD-4539-A2B0-5AC8DB9C4CE3}"/>
    <hyperlink ref="C11" location="CI!A1" display="P2.R2" xr:uid="{0F688518-5209-4450-AC2B-D8518AD9C9AE}"/>
    <hyperlink ref="C12" location="REC!A1" display="P2.R3" xr:uid="{34E0C3FA-A658-497D-9CE8-F73B445A1B60}"/>
    <hyperlink ref="C13" location="CCC!A1" display="P2.R4" xr:uid="{DC75EF7E-8BB0-4403-8E59-25277ED6588D}"/>
    <hyperlink ref="C14" location="AFI!A1" display="P2.R5" xr:uid="{A2C0BABF-30E8-4AE8-B015-2C0576547D70}"/>
    <hyperlink ref="C15" location="RPP!A1" display="P2.R6" xr:uid="{870F0C4D-D6CC-49D6-A364-A3990DCB5818}"/>
    <hyperlink ref="C16" location="CPI!A1" display="P3.R1" xr:uid="{6909AD6C-6717-489B-9E6F-8D68367C4815}"/>
    <hyperlink ref="C17" location="AAT!A1" display="P3.R2" xr:uid="{A8751BED-A9C6-438D-A617-72C71EA0C4A1}"/>
    <hyperlink ref="C18" location="RMP!A1" display="P3.R3" xr:uid="{68FAE122-76D3-414D-9075-44C43E1DF148}"/>
    <hyperlink ref="C19" location="CFE!A1" display="P3.R4" xr:uid="{FFEE4338-B3B1-4C04-81E3-85D88E7A7204}"/>
    <hyperlink ref="C20" location="ACI!A1" display="P3.R5" xr:uid="{A8DACA47-F84E-42E5-8A18-1F13F661AC95}"/>
    <hyperlink ref="C21" location="VDE!A1" display="P3.R6" xr:uid="{08D61ABE-5CB0-4954-ADF5-B04F0C786F5F}"/>
    <hyperlink ref="C22" location="DIU!A1" display="P3.R7" xr:uid="{4EF1FC82-02F4-475A-9237-FD78336143E6}"/>
    <hyperlink ref="C23" location="BP!A1" display="P4.R1" xr:uid="{26257125-C402-42EB-847E-71654D48C733}"/>
    <hyperlink ref="C24" location="ES!A1" display="P4.R2" xr:uid="{7A766221-E81F-416E-886B-04E974C812C1}"/>
    <hyperlink ref="C25" location="EXP!A1" display="P4.R3" xr:uid="{71AB7151-1757-4ABB-B3E5-B2096C2EF447}"/>
    <hyperlink ref="C26" location="MET!A1" display="P4.R4" xr:uid="{AE999786-3997-418E-AA9D-15E3276ACD4F}"/>
    <hyperlink ref="C27" location="HI!A1" display="P5.R1" xr:uid="{06A92B9D-980D-4AD2-85AD-B7FD47EF6D16}"/>
    <hyperlink ref="C28" location="CID!A1" display="P5.R2" xr:uid="{750A282D-6831-4B57-9C41-3A1FBCA3FFE7}"/>
    <hyperlink ref="C29" location="MI!A1" display="P5.R3" xr:uid="{0826B58A-F201-4A7D-A678-5805DE78078B}"/>
    <hyperlink ref="C30" location="BI!A1" display="P5.R4" xr:uid="{DA59820A-8B3B-4B65-94CB-569DF6D148F3}"/>
    <hyperlink ref="C31" location="RIN!A1" display="P5.R5" xr:uid="{74AC8D34-B500-4DB1-A0C3-AA1C94E0ECEE}"/>
    <hyperlink ref="C32" location="BAC!A1" display="P5.R6" xr:uid="{98DBF313-8D89-42B5-BF32-DF7D007C2FCE}"/>
    <hyperlink ref="C33" location="EM!A1" display="P5.R7" xr:uid="{4234BF11-AEBB-4A63-9ED1-FB49D06ED59E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AC6D5"/>
  </sheetPr>
  <dimension ref="B1:E9"/>
  <sheetViews>
    <sheetView workbookViewId="0">
      <selection activeCell="C17" sqref="C17"/>
    </sheetView>
  </sheetViews>
  <sheetFormatPr baseColWidth="10" defaultColWidth="43" defaultRowHeight="12.75" x14ac:dyDescent="0.2"/>
  <cols>
    <col min="1" max="1" width="5.85546875" style="5" customWidth="1"/>
    <col min="2" max="2" width="11" style="5" customWidth="1"/>
    <col min="3" max="3" width="60.7109375" style="5" customWidth="1"/>
    <col min="4" max="4" width="11.28515625" style="5" customWidth="1"/>
    <col min="5" max="5" width="11.85546875" style="5" customWidth="1"/>
    <col min="6" max="16384" width="43" style="5"/>
  </cols>
  <sheetData>
    <row r="1" spans="2:5" ht="36" customHeight="1" x14ac:dyDescent="0.2"/>
    <row r="3" spans="2:5" ht="23.25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57" x14ac:dyDescent="0.2">
      <c r="B4" s="19" t="s">
        <v>203</v>
      </c>
      <c r="C4" s="20" t="s">
        <v>65</v>
      </c>
      <c r="D4" s="19">
        <v>1</v>
      </c>
      <c r="E4" s="24">
        <v>4</v>
      </c>
    </row>
    <row r="5" spans="2:5" ht="42.75" x14ac:dyDescent="0.2">
      <c r="B5" s="19" t="s">
        <v>204</v>
      </c>
      <c r="C5" s="30" t="s">
        <v>66</v>
      </c>
      <c r="D5" s="19">
        <v>1</v>
      </c>
      <c r="E5" s="24">
        <v>3</v>
      </c>
    </row>
    <row r="6" spans="2:5" ht="42.75" x14ac:dyDescent="0.2">
      <c r="B6" s="19" t="s">
        <v>205</v>
      </c>
      <c r="C6" s="30" t="s">
        <v>67</v>
      </c>
      <c r="D6" s="19">
        <v>1</v>
      </c>
      <c r="E6" s="24">
        <v>3</v>
      </c>
    </row>
    <row r="7" spans="2:5" ht="57" x14ac:dyDescent="0.2">
      <c r="B7" s="19" t="s">
        <v>206</v>
      </c>
      <c r="C7" s="20" t="s">
        <v>68</v>
      </c>
      <c r="D7" s="19">
        <v>1</v>
      </c>
      <c r="E7" s="24">
        <v>4</v>
      </c>
    </row>
    <row r="8" spans="2:5" ht="45.75" customHeight="1" x14ac:dyDescent="0.2">
      <c r="B8" s="19" t="s">
        <v>207</v>
      </c>
      <c r="C8" s="20" t="s">
        <v>69</v>
      </c>
      <c r="D8" s="19">
        <v>1</v>
      </c>
      <c r="E8" s="24">
        <v>5</v>
      </c>
    </row>
    <row r="9" spans="2:5" ht="15" x14ac:dyDescent="0.2">
      <c r="B9" s="38"/>
      <c r="C9" s="39"/>
      <c r="D9" s="34" t="s">
        <v>0</v>
      </c>
      <c r="E9" s="27">
        <f>AVERAGE(E4:E8)</f>
        <v>3.8</v>
      </c>
    </row>
  </sheetData>
  <mergeCells count="1">
    <mergeCell ref="B3:C3"/>
  </mergeCells>
  <phoneticPr fontId="3" type="noConversion"/>
  <conditionalFormatting sqref="D4:D8">
    <cfRule type="iconSet" priority="1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AC6D5"/>
  </sheetPr>
  <dimension ref="B1:E12"/>
  <sheetViews>
    <sheetView zoomScale="110" zoomScaleNormal="110" workbookViewId="0">
      <selection activeCell="C17" sqref="C17"/>
    </sheetView>
  </sheetViews>
  <sheetFormatPr baseColWidth="10" defaultColWidth="42.5703125" defaultRowHeight="12.75" x14ac:dyDescent="0.2"/>
  <cols>
    <col min="1" max="1" width="5.85546875" style="5" customWidth="1"/>
    <col min="2" max="2" width="10.7109375" style="5" customWidth="1"/>
    <col min="3" max="3" width="61.140625" style="5" customWidth="1"/>
    <col min="4" max="4" width="11.140625" style="5" customWidth="1"/>
    <col min="5" max="5" width="12.28515625" style="5" customWidth="1"/>
    <col min="6" max="16384" width="42.5703125" style="5"/>
  </cols>
  <sheetData>
    <row r="1" spans="2:5" ht="36.75" customHeight="1" x14ac:dyDescent="0.2"/>
    <row r="3" spans="2:5" ht="22.5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42.75" x14ac:dyDescent="0.2">
      <c r="B4" s="19" t="s">
        <v>195</v>
      </c>
      <c r="C4" s="20" t="s">
        <v>72</v>
      </c>
      <c r="D4" s="19">
        <v>1</v>
      </c>
      <c r="E4" s="24">
        <v>4</v>
      </c>
    </row>
    <row r="5" spans="2:5" ht="57" x14ac:dyDescent="0.2">
      <c r="B5" s="19" t="s">
        <v>196</v>
      </c>
      <c r="C5" s="20" t="s">
        <v>71</v>
      </c>
      <c r="D5" s="19">
        <v>1</v>
      </c>
      <c r="E5" s="24">
        <v>4</v>
      </c>
    </row>
    <row r="6" spans="2:5" ht="60" customHeight="1" x14ac:dyDescent="0.2">
      <c r="B6" s="19" t="s">
        <v>197</v>
      </c>
      <c r="C6" s="20" t="s">
        <v>73</v>
      </c>
      <c r="D6" s="19">
        <v>0</v>
      </c>
      <c r="E6" s="24">
        <v>0</v>
      </c>
    </row>
    <row r="7" spans="2:5" ht="42.75" x14ac:dyDescent="0.2">
      <c r="B7" s="19" t="s">
        <v>198</v>
      </c>
      <c r="C7" s="20" t="s">
        <v>74</v>
      </c>
      <c r="D7" s="19">
        <v>1</v>
      </c>
      <c r="E7" s="24">
        <v>5</v>
      </c>
    </row>
    <row r="8" spans="2:5" ht="28.5" x14ac:dyDescent="0.2">
      <c r="B8" s="19" t="s">
        <v>199</v>
      </c>
      <c r="C8" s="20" t="s">
        <v>75</v>
      </c>
      <c r="D8" s="19">
        <v>1</v>
      </c>
      <c r="E8" s="24">
        <v>5</v>
      </c>
    </row>
    <row r="9" spans="2:5" ht="42.75" x14ac:dyDescent="0.2">
      <c r="B9" s="19" t="s">
        <v>200</v>
      </c>
      <c r="C9" s="20" t="s">
        <v>76</v>
      </c>
      <c r="D9" s="19">
        <v>1</v>
      </c>
      <c r="E9" s="24">
        <v>4</v>
      </c>
    </row>
    <row r="10" spans="2:5" ht="57" x14ac:dyDescent="0.2">
      <c r="B10" s="19" t="s">
        <v>201</v>
      </c>
      <c r="C10" s="20" t="s">
        <v>77</v>
      </c>
      <c r="D10" s="19">
        <v>1</v>
      </c>
      <c r="E10" s="24">
        <v>3</v>
      </c>
    </row>
    <row r="11" spans="2:5" ht="28.5" x14ac:dyDescent="0.2">
      <c r="B11" s="19" t="s">
        <v>202</v>
      </c>
      <c r="C11" s="20" t="s">
        <v>78</v>
      </c>
      <c r="D11" s="19">
        <v>0</v>
      </c>
      <c r="E11" s="24">
        <v>0</v>
      </c>
    </row>
    <row r="12" spans="2:5" ht="15" x14ac:dyDescent="0.2">
      <c r="B12" s="38"/>
      <c r="C12" s="39"/>
      <c r="D12" s="34" t="s">
        <v>0</v>
      </c>
      <c r="E12" s="27">
        <f>AVERAGE(E4:E11)</f>
        <v>3.125</v>
      </c>
    </row>
  </sheetData>
  <mergeCells count="1">
    <mergeCell ref="B3:C3"/>
  </mergeCells>
  <phoneticPr fontId="3" type="noConversion"/>
  <conditionalFormatting sqref="D4:D11">
    <cfRule type="iconSet" priority="1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4C72C-7376-426E-A2B4-531A85886F4D}">
  <sheetPr>
    <tabColor rgb="FFFAC6D5"/>
  </sheetPr>
  <dimension ref="B1:E10"/>
  <sheetViews>
    <sheetView workbookViewId="0">
      <selection activeCell="C17" sqref="C17"/>
    </sheetView>
  </sheetViews>
  <sheetFormatPr baseColWidth="10" defaultColWidth="42.5703125" defaultRowHeight="12.75" x14ac:dyDescent="0.2"/>
  <cols>
    <col min="1" max="1" width="5.85546875" style="5" customWidth="1"/>
    <col min="2" max="2" width="11.5703125" style="5" customWidth="1"/>
    <col min="3" max="3" width="61.140625" style="5" customWidth="1"/>
    <col min="4" max="4" width="11.140625" style="5" customWidth="1"/>
    <col min="5" max="5" width="12.28515625" style="5" customWidth="1"/>
    <col min="6" max="16384" width="42.5703125" style="5"/>
  </cols>
  <sheetData>
    <row r="1" spans="2:5" ht="36.75" customHeight="1" x14ac:dyDescent="0.2"/>
    <row r="3" spans="2:5" ht="22.5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47.25" customHeight="1" x14ac:dyDescent="0.2">
      <c r="B4" s="19" t="s">
        <v>192</v>
      </c>
      <c r="C4" s="11" t="s">
        <v>79</v>
      </c>
      <c r="D4" s="19">
        <v>1</v>
      </c>
      <c r="E4" s="24">
        <v>4</v>
      </c>
    </row>
    <row r="5" spans="2:5" ht="42.75" x14ac:dyDescent="0.2">
      <c r="B5" s="19" t="s">
        <v>193</v>
      </c>
      <c r="C5" s="20" t="s">
        <v>80</v>
      </c>
      <c r="D5" s="19">
        <v>1</v>
      </c>
      <c r="E5" s="24">
        <v>4</v>
      </c>
    </row>
    <row r="6" spans="2:5" ht="60" customHeight="1" x14ac:dyDescent="0.2">
      <c r="B6" s="19" t="s">
        <v>194</v>
      </c>
      <c r="C6" s="20" t="s">
        <v>81</v>
      </c>
      <c r="D6" s="19">
        <v>0</v>
      </c>
      <c r="E6" s="24">
        <v>0</v>
      </c>
    </row>
    <row r="7" spans="2:5" ht="42.75" x14ac:dyDescent="0.2">
      <c r="B7" s="19" t="s">
        <v>425</v>
      </c>
      <c r="C7" s="20" t="s">
        <v>82</v>
      </c>
      <c r="D7" s="19">
        <v>1</v>
      </c>
      <c r="E7" s="24">
        <v>5</v>
      </c>
    </row>
    <row r="8" spans="2:5" ht="71.25" x14ac:dyDescent="0.2">
      <c r="B8" s="19" t="s">
        <v>426</v>
      </c>
      <c r="C8" s="20" t="s">
        <v>83</v>
      </c>
      <c r="D8" s="19">
        <v>1</v>
      </c>
      <c r="E8" s="24">
        <v>5</v>
      </c>
    </row>
    <row r="9" spans="2:5" ht="57" x14ac:dyDescent="0.2">
      <c r="B9" s="19" t="s">
        <v>427</v>
      </c>
      <c r="C9" s="20" t="s">
        <v>84</v>
      </c>
      <c r="D9" s="19">
        <v>1</v>
      </c>
      <c r="E9" s="24">
        <v>4</v>
      </c>
    </row>
    <row r="10" spans="2:5" ht="15" x14ac:dyDescent="0.2">
      <c r="B10" s="38"/>
      <c r="C10" s="39"/>
      <c r="D10" s="34" t="s">
        <v>0</v>
      </c>
      <c r="E10" s="27">
        <f>AVERAGE(E4:E9)</f>
        <v>3.6666666666666665</v>
      </c>
    </row>
  </sheetData>
  <mergeCells count="1">
    <mergeCell ref="B3:C3"/>
  </mergeCells>
  <phoneticPr fontId="3" type="noConversion"/>
  <conditionalFormatting sqref="D4:D9">
    <cfRule type="iconSet" priority="6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6B166-0BD0-49F3-B4CE-10EC822E0BB5}">
  <sheetPr>
    <tabColor rgb="FFFAC6D5"/>
  </sheetPr>
  <dimension ref="B1:E7"/>
  <sheetViews>
    <sheetView workbookViewId="0">
      <selection activeCell="C17" sqref="C17"/>
    </sheetView>
  </sheetViews>
  <sheetFormatPr baseColWidth="10" defaultColWidth="42.5703125" defaultRowHeight="12.75" x14ac:dyDescent="0.2"/>
  <cols>
    <col min="1" max="1" width="5.85546875" style="5" customWidth="1"/>
    <col min="2" max="2" width="10.5703125" style="5" customWidth="1"/>
    <col min="3" max="3" width="61.140625" style="5" customWidth="1"/>
    <col min="4" max="4" width="11.140625" style="5" customWidth="1"/>
    <col min="5" max="5" width="12.28515625" style="5" customWidth="1"/>
    <col min="6" max="16384" width="42.5703125" style="5"/>
  </cols>
  <sheetData>
    <row r="1" spans="2:5" ht="36.75" customHeight="1" x14ac:dyDescent="0.2"/>
    <row r="3" spans="2:5" ht="22.5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47.25" customHeight="1" x14ac:dyDescent="0.2">
      <c r="B4" s="19" t="s">
        <v>189</v>
      </c>
      <c r="C4" s="11" t="s">
        <v>85</v>
      </c>
      <c r="D4" s="19">
        <v>1</v>
      </c>
      <c r="E4" s="24">
        <v>5</v>
      </c>
    </row>
    <row r="5" spans="2:5" ht="59.25" customHeight="1" x14ac:dyDescent="0.2">
      <c r="B5" s="19" t="s">
        <v>190</v>
      </c>
      <c r="C5" s="20" t="s">
        <v>86</v>
      </c>
      <c r="D5" s="19">
        <v>1</v>
      </c>
      <c r="E5" s="24">
        <v>5</v>
      </c>
    </row>
    <row r="6" spans="2:5" ht="44.25" customHeight="1" x14ac:dyDescent="0.2">
      <c r="B6" s="19" t="s">
        <v>191</v>
      </c>
      <c r="C6" s="20" t="s">
        <v>87</v>
      </c>
      <c r="D6" s="19">
        <v>0</v>
      </c>
      <c r="E6" s="24">
        <v>0</v>
      </c>
    </row>
    <row r="7" spans="2:5" ht="15" x14ac:dyDescent="0.2">
      <c r="B7" s="38"/>
      <c r="C7" s="39"/>
      <c r="D7" s="34" t="s">
        <v>0</v>
      </c>
      <c r="E7" s="27">
        <f>AVERAGE(E4:E6)</f>
        <v>3.3333333333333335</v>
      </c>
    </row>
  </sheetData>
  <mergeCells count="1">
    <mergeCell ref="B3:C3"/>
  </mergeCells>
  <phoneticPr fontId="3" type="noConversion"/>
  <conditionalFormatting sqref="D4:D6">
    <cfRule type="iconSet" priority="7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00094-BB39-426A-A861-A9059DD8D12D}">
  <sheetPr>
    <tabColor rgb="FFFAC6D5"/>
  </sheetPr>
  <dimension ref="B1:E11"/>
  <sheetViews>
    <sheetView workbookViewId="0">
      <selection activeCell="C17" sqref="C17"/>
    </sheetView>
  </sheetViews>
  <sheetFormatPr baseColWidth="10" defaultColWidth="42.5703125" defaultRowHeight="12.75" x14ac:dyDescent="0.2"/>
  <cols>
    <col min="1" max="1" width="5.85546875" style="5" customWidth="1"/>
    <col min="2" max="2" width="10.85546875" style="5" customWidth="1"/>
    <col min="3" max="3" width="61.140625" style="5" customWidth="1"/>
    <col min="4" max="4" width="11.140625" style="5" customWidth="1"/>
    <col min="5" max="5" width="12.28515625" style="5" customWidth="1"/>
    <col min="6" max="16384" width="42.5703125" style="5"/>
  </cols>
  <sheetData>
    <row r="1" spans="2:5" ht="36.75" customHeight="1" x14ac:dyDescent="0.2"/>
    <row r="2" spans="2:5" ht="18" customHeight="1" x14ac:dyDescent="0.2"/>
    <row r="3" spans="2:5" ht="22.5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47.25" customHeight="1" x14ac:dyDescent="0.2">
      <c r="B4" s="19" t="s">
        <v>183</v>
      </c>
      <c r="C4" s="11" t="s">
        <v>88</v>
      </c>
      <c r="D4" s="19">
        <v>1</v>
      </c>
      <c r="E4" s="24">
        <v>5</v>
      </c>
    </row>
    <row r="5" spans="2:5" ht="47.25" customHeight="1" x14ac:dyDescent="0.2">
      <c r="B5" s="19" t="s">
        <v>182</v>
      </c>
      <c r="C5" s="20" t="s">
        <v>89</v>
      </c>
      <c r="D5" s="19">
        <v>1</v>
      </c>
      <c r="E5" s="24">
        <v>5</v>
      </c>
    </row>
    <row r="6" spans="2:5" ht="59.25" customHeight="1" x14ac:dyDescent="0.2">
      <c r="B6" s="19" t="s">
        <v>184</v>
      </c>
      <c r="C6" s="20" t="s">
        <v>90</v>
      </c>
      <c r="D6" s="19">
        <v>0</v>
      </c>
      <c r="E6" s="24">
        <v>0</v>
      </c>
    </row>
    <row r="7" spans="2:5" ht="59.25" customHeight="1" x14ac:dyDescent="0.2">
      <c r="B7" s="19" t="s">
        <v>185</v>
      </c>
      <c r="C7" s="20" t="s">
        <v>91</v>
      </c>
      <c r="D7" s="19">
        <v>1</v>
      </c>
      <c r="E7" s="24">
        <v>4</v>
      </c>
    </row>
    <row r="8" spans="2:5" ht="45" customHeight="1" x14ac:dyDescent="0.2">
      <c r="B8" s="19" t="s">
        <v>186</v>
      </c>
      <c r="C8" s="20" t="s">
        <v>92</v>
      </c>
      <c r="D8" s="19">
        <v>1</v>
      </c>
      <c r="E8" s="24">
        <v>4</v>
      </c>
    </row>
    <row r="9" spans="2:5" ht="42.75" x14ac:dyDescent="0.2">
      <c r="B9" s="19" t="s">
        <v>187</v>
      </c>
      <c r="C9" s="20" t="s">
        <v>93</v>
      </c>
      <c r="D9" s="19">
        <v>1</v>
      </c>
      <c r="E9" s="24">
        <v>3</v>
      </c>
    </row>
    <row r="10" spans="2:5" ht="44.25" customHeight="1" x14ac:dyDescent="0.2">
      <c r="B10" s="19" t="s">
        <v>188</v>
      </c>
      <c r="C10" s="20" t="s">
        <v>94</v>
      </c>
      <c r="D10" s="19">
        <v>0</v>
      </c>
      <c r="E10" s="24">
        <v>0</v>
      </c>
    </row>
    <row r="11" spans="2:5" ht="15" x14ac:dyDescent="0.2">
      <c r="B11" s="38"/>
      <c r="C11" s="39"/>
      <c r="D11" s="34" t="s">
        <v>0</v>
      </c>
      <c r="E11" s="27">
        <f>AVERAGE(E4:E10)</f>
        <v>3</v>
      </c>
    </row>
  </sheetData>
  <mergeCells count="1">
    <mergeCell ref="B3:C3"/>
  </mergeCells>
  <conditionalFormatting sqref="D4:D10">
    <cfRule type="iconSet" priority="1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08F87-7F28-4737-B350-0F15DAA8A2E4}">
  <sheetPr>
    <tabColor rgb="FFFAC6D5"/>
  </sheetPr>
  <dimension ref="B1:E8"/>
  <sheetViews>
    <sheetView workbookViewId="0">
      <selection activeCell="C17" sqref="C17"/>
    </sheetView>
  </sheetViews>
  <sheetFormatPr baseColWidth="10" defaultColWidth="42.5703125" defaultRowHeight="12.75" x14ac:dyDescent="0.2"/>
  <cols>
    <col min="1" max="1" width="5.85546875" style="5" customWidth="1"/>
    <col min="2" max="2" width="11.140625" style="5" customWidth="1"/>
    <col min="3" max="3" width="61.140625" style="5" customWidth="1"/>
    <col min="4" max="4" width="11.140625" style="5" customWidth="1"/>
    <col min="5" max="5" width="12.28515625" style="5" customWidth="1"/>
    <col min="6" max="16384" width="42.5703125" style="5"/>
  </cols>
  <sheetData>
    <row r="1" spans="2:5" ht="36.75" customHeight="1" x14ac:dyDescent="0.2"/>
    <row r="3" spans="2:5" ht="22.5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47.25" customHeight="1" x14ac:dyDescent="0.2">
      <c r="B4" s="19" t="s">
        <v>181</v>
      </c>
      <c r="C4" s="11" t="s">
        <v>96</v>
      </c>
      <c r="D4" s="19">
        <v>1</v>
      </c>
      <c r="E4" s="24">
        <v>5</v>
      </c>
    </row>
    <row r="5" spans="2:5" ht="45" customHeight="1" x14ac:dyDescent="0.2">
      <c r="B5" s="19" t="s">
        <v>244</v>
      </c>
      <c r="C5" s="20" t="s">
        <v>97</v>
      </c>
      <c r="D5" s="19">
        <v>1</v>
      </c>
      <c r="E5" s="24">
        <v>5</v>
      </c>
    </row>
    <row r="6" spans="2:5" ht="44.25" customHeight="1" x14ac:dyDescent="0.2">
      <c r="B6" s="19" t="s">
        <v>245</v>
      </c>
      <c r="C6" s="20" t="s">
        <v>98</v>
      </c>
      <c r="D6" s="19">
        <v>1</v>
      </c>
      <c r="E6" s="24">
        <v>4</v>
      </c>
    </row>
    <row r="7" spans="2:5" ht="57.75" customHeight="1" x14ac:dyDescent="0.2">
      <c r="B7" s="19" t="s">
        <v>246</v>
      </c>
      <c r="C7" s="20" t="s">
        <v>99</v>
      </c>
      <c r="D7" s="19">
        <v>0</v>
      </c>
      <c r="E7" s="24">
        <v>0</v>
      </c>
    </row>
    <row r="8" spans="2:5" ht="15" x14ac:dyDescent="0.2">
      <c r="B8" s="38"/>
      <c r="C8" s="39"/>
      <c r="D8" s="34" t="s">
        <v>0</v>
      </c>
      <c r="E8" s="27">
        <f>AVERAGE(E4:E7)</f>
        <v>3.5</v>
      </c>
    </row>
  </sheetData>
  <mergeCells count="1">
    <mergeCell ref="B3:C3"/>
  </mergeCells>
  <phoneticPr fontId="3" type="noConversion"/>
  <conditionalFormatting sqref="D4:D7">
    <cfRule type="iconSet" priority="1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9278F"/>
  </sheetPr>
  <dimension ref="B1:E12"/>
  <sheetViews>
    <sheetView workbookViewId="0">
      <selection activeCell="C17" sqref="C17"/>
    </sheetView>
  </sheetViews>
  <sheetFormatPr baseColWidth="10" defaultColWidth="9" defaultRowHeight="15" x14ac:dyDescent="0.25"/>
  <cols>
    <col min="1" max="1" width="4" customWidth="1"/>
    <col min="2" max="2" width="7" customWidth="1"/>
    <col min="3" max="3" width="47.140625" customWidth="1"/>
    <col min="4" max="4" width="11.5703125" customWidth="1"/>
    <col min="5" max="5" width="11.5703125" bestFit="1" customWidth="1"/>
  </cols>
  <sheetData>
    <row r="1" spans="2:5" ht="39.75" customHeight="1" x14ac:dyDescent="0.25"/>
    <row r="3" spans="2:5" x14ac:dyDescent="0.25">
      <c r="B3" s="12" t="s">
        <v>15</v>
      </c>
      <c r="C3" s="13" t="s">
        <v>52</v>
      </c>
      <c r="D3" s="13" t="s">
        <v>2</v>
      </c>
      <c r="E3" s="13" t="s">
        <v>3</v>
      </c>
    </row>
    <row r="4" spans="2:5" ht="32.25" customHeight="1" x14ac:dyDescent="0.25">
      <c r="B4" s="54" t="s">
        <v>247</v>
      </c>
      <c r="C4" s="35" t="str">
        <f>'Principios (No editable)'!D16</f>
        <v>¿Se cuenta con las partes interesadas en las iniciativas innovadoras?</v>
      </c>
      <c r="D4" s="26" t="str">
        <f>'Principios (No editable)'!E16</f>
        <v>CPI</v>
      </c>
      <c r="E4" s="29">
        <f>CPI!E9</f>
        <v>2.8</v>
      </c>
    </row>
    <row r="5" spans="2:5" ht="32.25" customHeight="1" x14ac:dyDescent="0.25">
      <c r="B5" s="54" t="s">
        <v>248</v>
      </c>
      <c r="C5" s="35" t="str">
        <f>'Principios (No editable)'!D17</f>
        <v>¿Se adoptan y apoyan alianzas transparentes entre la Administración y actores externos?</v>
      </c>
      <c r="D5" s="26" t="str">
        <f>'Principios (No editable)'!E17</f>
        <v>AAT</v>
      </c>
      <c r="E5" s="29">
        <f>AAT!E9</f>
        <v>4.4000000000000004</v>
      </c>
    </row>
    <row r="6" spans="2:5" ht="32.25" customHeight="1" x14ac:dyDescent="0.25">
      <c r="B6" s="54" t="s">
        <v>249</v>
      </c>
      <c r="C6" s="35" t="str">
        <f>'Principios (No editable)'!D18</f>
        <v xml:space="preserve">¿Se reconocen las múltiples perspectivas y facetas del conocimiento? </v>
      </c>
      <c r="D6" s="26" t="str">
        <f>'Principios (No editable)'!E18</f>
        <v>RMP</v>
      </c>
      <c r="E6" s="29">
        <f>RMP!E10</f>
        <v>3.6666666666666665</v>
      </c>
    </row>
    <row r="7" spans="2:5" ht="32.25" customHeight="1" x14ac:dyDescent="0.25">
      <c r="B7" s="54" t="s">
        <v>250</v>
      </c>
      <c r="C7" s="35" t="str">
        <f>'Principios (No editable)'!D19</f>
        <v>¿Se construyen y fomentan  entendimientos comunes con los agentes socios?</v>
      </c>
      <c r="D7" s="26" t="str">
        <f>'Principios (No editable)'!E19</f>
        <v>CFE</v>
      </c>
      <c r="E7" s="29">
        <f>CFE!E7</f>
        <v>1.6666666666666667</v>
      </c>
    </row>
    <row r="8" spans="2:5" ht="32.25" customHeight="1" x14ac:dyDescent="0.25">
      <c r="B8" s="54" t="s">
        <v>251</v>
      </c>
      <c r="C8" s="35" t="str">
        <f>'Principios (No editable)'!D20</f>
        <v>¿Están siendo apoyados, consultados e involucrados los ecosistemas innovadores?</v>
      </c>
      <c r="D8" s="26" t="str">
        <f>'Principios (No editable)'!E20</f>
        <v>ACI</v>
      </c>
      <c r="E8" s="29">
        <f>ACI!E9</f>
        <v>3.2</v>
      </c>
    </row>
    <row r="9" spans="2:5" ht="32.25" customHeight="1" x14ac:dyDescent="0.25">
      <c r="B9" s="54" t="s">
        <v>252</v>
      </c>
      <c r="C9" s="35" t="str">
        <f>'Principios (No editable)'!D21</f>
        <v xml:space="preserve">¿Las voces diversas y emergentes están siendo tenidas en cuentas? </v>
      </c>
      <c r="D9" s="26" t="str">
        <f>'Principios (No editable)'!E21</f>
        <v>VDE</v>
      </c>
      <c r="E9" s="29">
        <f>VDE!E9</f>
        <v>2.8</v>
      </c>
    </row>
    <row r="10" spans="2:5" ht="32.25" customHeight="1" x14ac:dyDescent="0.25">
      <c r="B10" s="54" t="s">
        <v>253</v>
      </c>
      <c r="C10" s="35" t="str">
        <f>'Principios (No editable)'!D22</f>
        <v xml:space="preserve">¿Se desarrollan iniciativas innovadoras, no sólo para los usuarios, sino junto a ellos? </v>
      </c>
      <c r="D10" s="26" t="str">
        <f>'Principios (No editable)'!E22</f>
        <v>DIU</v>
      </c>
      <c r="E10" s="29">
        <f>DIU!E10</f>
        <v>2.8333333333333335</v>
      </c>
    </row>
    <row r="11" spans="2:5" x14ac:dyDescent="0.25">
      <c r="B11" s="14"/>
      <c r="C11" s="14"/>
      <c r="D11" s="36" t="s">
        <v>0</v>
      </c>
      <c r="E11" s="37">
        <f>AVERAGE(E4:E10)</f>
        <v>3.0523809523809526</v>
      </c>
    </row>
    <row r="12" spans="2:5" x14ac:dyDescent="0.25">
      <c r="B12" s="14"/>
      <c r="C12" s="14"/>
      <c r="D12" s="15" t="s">
        <v>1</v>
      </c>
      <c r="E12" s="16" t="str">
        <f>IF(E11&gt;=5,"Optimizado",IF(E11&gt;=4,"Avanzado",IF(E11&gt;=3,"Intermedio",IF(E11&gt;=2,"Básico",IF(E11&gt;=1,"Inicial","Inicial")))))</f>
        <v>Intermedio</v>
      </c>
    </row>
  </sheetData>
  <phoneticPr fontId="3" type="noConversion"/>
  <hyperlinks>
    <hyperlink ref="B4" location="CPI!A1" display="R1" xr:uid="{45276771-BAD0-44D3-9965-25DF271EEA52}"/>
    <hyperlink ref="B5" location="AAT!A1" display="R2" xr:uid="{8B2A193F-BA31-4DA0-93E6-489DFE7AD71A}"/>
    <hyperlink ref="B6" location="RMP!A1" display="R3" xr:uid="{3AC65FF8-3991-46DD-B414-4E16FDBAE23B}"/>
    <hyperlink ref="B7" location="CFE!A1" display="R4" xr:uid="{4C80E435-7C9C-411B-AEF1-12352E57B66E}"/>
    <hyperlink ref="B8" location="ACI!A1" display="R5" xr:uid="{7E37BB18-6866-4EAB-A33A-F6797F8B38EA}"/>
    <hyperlink ref="B9" location="VDE!A1" display="R6" xr:uid="{03BE0A00-ED45-4450-8859-141578A16634}"/>
    <hyperlink ref="B10" location="DIU!A1" display="R7" xr:uid="{679E3BC6-8476-4D73-873A-37532D444F88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C6DCA-A33A-4D76-86DE-37186565E12A}">
  <sheetPr>
    <tabColor rgb="FFF0B6DF"/>
  </sheetPr>
  <dimension ref="B1:E9"/>
  <sheetViews>
    <sheetView workbookViewId="0">
      <selection activeCell="C17" sqref="C17"/>
    </sheetView>
  </sheetViews>
  <sheetFormatPr baseColWidth="10" defaultColWidth="42.5703125" defaultRowHeight="12.75" x14ac:dyDescent="0.2"/>
  <cols>
    <col min="1" max="1" width="5.85546875" style="5" customWidth="1"/>
    <col min="2" max="2" width="10.7109375" style="5" customWidth="1"/>
    <col min="3" max="3" width="61.140625" style="5" customWidth="1"/>
    <col min="4" max="4" width="11.140625" style="5" customWidth="1"/>
    <col min="5" max="5" width="12.28515625" style="5" customWidth="1"/>
    <col min="6" max="16384" width="42.5703125" style="5"/>
  </cols>
  <sheetData>
    <row r="1" spans="2:5" ht="36.75" customHeight="1" x14ac:dyDescent="0.2"/>
    <row r="3" spans="2:5" ht="22.5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47.25" customHeight="1" x14ac:dyDescent="0.2">
      <c r="B4" s="19" t="s">
        <v>292</v>
      </c>
      <c r="C4" s="11" t="s">
        <v>113</v>
      </c>
      <c r="D4" s="19">
        <v>1</v>
      </c>
      <c r="E4" s="24">
        <v>5</v>
      </c>
    </row>
    <row r="5" spans="2:5" ht="45" customHeight="1" x14ac:dyDescent="0.2">
      <c r="B5" s="19" t="s">
        <v>293</v>
      </c>
      <c r="C5" s="20" t="s">
        <v>114</v>
      </c>
      <c r="D5" s="19">
        <v>0</v>
      </c>
      <c r="E5" s="24">
        <v>0</v>
      </c>
    </row>
    <row r="6" spans="2:5" ht="57" x14ac:dyDescent="0.2">
      <c r="B6" s="19" t="s">
        <v>294</v>
      </c>
      <c r="C6" s="20" t="s">
        <v>115</v>
      </c>
      <c r="D6" s="19">
        <v>1</v>
      </c>
      <c r="E6" s="24">
        <v>4</v>
      </c>
    </row>
    <row r="7" spans="2:5" ht="60.75" customHeight="1" x14ac:dyDescent="0.2">
      <c r="B7" s="19" t="s">
        <v>295</v>
      </c>
      <c r="C7" s="20" t="s">
        <v>116</v>
      </c>
      <c r="D7" s="19">
        <v>1</v>
      </c>
      <c r="E7" s="24">
        <v>5</v>
      </c>
    </row>
    <row r="8" spans="2:5" ht="57.75" customHeight="1" x14ac:dyDescent="0.2">
      <c r="B8" s="19" t="s">
        <v>296</v>
      </c>
      <c r="C8" s="20" t="s">
        <v>117</v>
      </c>
      <c r="D8" s="19">
        <v>0</v>
      </c>
      <c r="E8" s="24">
        <v>0</v>
      </c>
    </row>
    <row r="9" spans="2:5" ht="15" x14ac:dyDescent="0.2">
      <c r="B9" s="38"/>
      <c r="C9" s="39"/>
      <c r="D9" s="34" t="s">
        <v>0</v>
      </c>
      <c r="E9" s="27">
        <f>AVERAGE(E4:E8)</f>
        <v>2.8</v>
      </c>
    </row>
  </sheetData>
  <mergeCells count="1">
    <mergeCell ref="B3:C3"/>
  </mergeCells>
  <phoneticPr fontId="3" type="noConversion"/>
  <conditionalFormatting sqref="D4:D8">
    <cfRule type="iconSet" priority="1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62BF1-802E-447C-A3FB-1FE54EE2C1AE}">
  <sheetPr>
    <tabColor rgb="FFF0B6DF"/>
  </sheetPr>
  <dimension ref="B1:E9"/>
  <sheetViews>
    <sheetView workbookViewId="0">
      <selection activeCell="C17" sqref="C17"/>
    </sheetView>
  </sheetViews>
  <sheetFormatPr baseColWidth="10" defaultColWidth="42.5703125" defaultRowHeight="12.75" x14ac:dyDescent="0.2"/>
  <cols>
    <col min="1" max="1" width="5.85546875" style="5" customWidth="1"/>
    <col min="2" max="2" width="10.5703125" style="5" customWidth="1"/>
    <col min="3" max="3" width="61.140625" style="5" customWidth="1"/>
    <col min="4" max="4" width="11.140625" style="5" customWidth="1"/>
    <col min="5" max="5" width="12.28515625" style="5" customWidth="1"/>
    <col min="6" max="16384" width="42.5703125" style="5"/>
  </cols>
  <sheetData>
    <row r="1" spans="2:5" ht="36.75" customHeight="1" x14ac:dyDescent="0.2"/>
    <row r="2" spans="2:5" ht="20.25" customHeight="1" x14ac:dyDescent="0.2"/>
    <row r="3" spans="2:5" ht="22.5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71.25" x14ac:dyDescent="0.2">
      <c r="B4" s="19" t="s">
        <v>297</v>
      </c>
      <c r="C4" s="11" t="s">
        <v>123</v>
      </c>
      <c r="D4" s="19">
        <v>1</v>
      </c>
      <c r="E4" s="24">
        <v>5</v>
      </c>
    </row>
    <row r="5" spans="2:5" ht="45" customHeight="1" x14ac:dyDescent="0.2">
      <c r="B5" s="19" t="s">
        <v>298</v>
      </c>
      <c r="C5" s="20" t="s">
        <v>124</v>
      </c>
      <c r="D5" s="19">
        <v>1</v>
      </c>
      <c r="E5" s="24">
        <v>5</v>
      </c>
    </row>
    <row r="6" spans="2:5" ht="28.5" x14ac:dyDescent="0.2">
      <c r="B6" s="19" t="s">
        <v>299</v>
      </c>
      <c r="C6" s="20" t="s">
        <v>125</v>
      </c>
      <c r="D6" s="19">
        <v>1</v>
      </c>
      <c r="E6" s="24">
        <v>4</v>
      </c>
    </row>
    <row r="7" spans="2:5" ht="57" x14ac:dyDescent="0.2">
      <c r="B7" s="19" t="s">
        <v>300</v>
      </c>
      <c r="C7" s="20" t="s">
        <v>126</v>
      </c>
      <c r="D7" s="19">
        <v>1</v>
      </c>
      <c r="E7" s="24">
        <v>5</v>
      </c>
    </row>
    <row r="8" spans="2:5" ht="71.25" x14ac:dyDescent="0.2">
      <c r="B8" s="19" t="s">
        <v>301</v>
      </c>
      <c r="C8" s="20" t="s">
        <v>127</v>
      </c>
      <c r="D8" s="19">
        <v>1</v>
      </c>
      <c r="E8" s="24">
        <v>3</v>
      </c>
    </row>
    <row r="9" spans="2:5" ht="15" x14ac:dyDescent="0.2">
      <c r="B9" s="38"/>
      <c r="C9" s="39"/>
      <c r="D9" s="34" t="s">
        <v>0</v>
      </c>
      <c r="E9" s="27">
        <f>AVERAGE(E4:E8)</f>
        <v>4.4000000000000004</v>
      </c>
    </row>
  </sheetData>
  <mergeCells count="1">
    <mergeCell ref="B3:C3"/>
  </mergeCells>
  <phoneticPr fontId="3" type="noConversion"/>
  <conditionalFormatting sqref="D4:D8">
    <cfRule type="iconSet" priority="1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5FF17-0DCA-4B6E-949E-F0D164573223}">
  <sheetPr>
    <tabColor rgb="FFF0B6DF"/>
  </sheetPr>
  <dimension ref="B1:E10"/>
  <sheetViews>
    <sheetView workbookViewId="0">
      <selection activeCell="C17" sqref="C17"/>
    </sheetView>
  </sheetViews>
  <sheetFormatPr baseColWidth="10" defaultColWidth="42.5703125" defaultRowHeight="12.75" x14ac:dyDescent="0.2"/>
  <cols>
    <col min="1" max="1" width="5.85546875" style="5" customWidth="1"/>
    <col min="2" max="2" width="10.85546875" style="5" customWidth="1"/>
    <col min="3" max="3" width="61.140625" style="5" customWidth="1"/>
    <col min="4" max="4" width="11.140625" style="5" customWidth="1"/>
    <col min="5" max="5" width="12.28515625" style="5" customWidth="1"/>
    <col min="6" max="16384" width="42.5703125" style="5"/>
  </cols>
  <sheetData>
    <row r="1" spans="2:5" ht="36.75" customHeight="1" x14ac:dyDescent="0.2"/>
    <row r="2" spans="2:5" ht="21" customHeight="1" x14ac:dyDescent="0.2"/>
    <row r="3" spans="2:5" ht="22.5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57" x14ac:dyDescent="0.2">
      <c r="B4" s="19" t="s">
        <v>302</v>
      </c>
      <c r="C4" s="11" t="s">
        <v>128</v>
      </c>
      <c r="D4" s="19">
        <v>1</v>
      </c>
      <c r="E4" s="24">
        <v>5</v>
      </c>
    </row>
    <row r="5" spans="2:5" ht="45" customHeight="1" x14ac:dyDescent="0.2">
      <c r="B5" s="19" t="s">
        <v>303</v>
      </c>
      <c r="C5" s="20" t="s">
        <v>129</v>
      </c>
      <c r="D5" s="19">
        <v>1</v>
      </c>
      <c r="E5" s="24">
        <v>5</v>
      </c>
    </row>
    <row r="6" spans="2:5" ht="42.75" x14ac:dyDescent="0.2">
      <c r="B6" s="19" t="s">
        <v>304</v>
      </c>
      <c r="C6" s="20" t="s">
        <v>130</v>
      </c>
      <c r="D6" s="19">
        <v>1</v>
      </c>
      <c r="E6" s="24">
        <v>4</v>
      </c>
    </row>
    <row r="7" spans="2:5" ht="42.75" x14ac:dyDescent="0.2">
      <c r="B7" s="19" t="s">
        <v>305</v>
      </c>
      <c r="C7" s="20" t="s">
        <v>131</v>
      </c>
      <c r="D7" s="19">
        <v>1</v>
      </c>
      <c r="E7" s="24">
        <v>5</v>
      </c>
    </row>
    <row r="8" spans="2:5" ht="57" x14ac:dyDescent="0.2">
      <c r="B8" s="19" t="s">
        <v>306</v>
      </c>
      <c r="C8" s="20" t="s">
        <v>132</v>
      </c>
      <c r="D8" s="19">
        <v>0</v>
      </c>
      <c r="E8" s="24">
        <v>0</v>
      </c>
    </row>
    <row r="9" spans="2:5" ht="57" x14ac:dyDescent="0.2">
      <c r="B9" s="19" t="s">
        <v>307</v>
      </c>
      <c r="C9" s="20" t="s">
        <v>133</v>
      </c>
      <c r="D9" s="19">
        <v>1</v>
      </c>
      <c r="E9" s="24">
        <v>3</v>
      </c>
    </row>
    <row r="10" spans="2:5" ht="15" x14ac:dyDescent="0.2">
      <c r="B10" s="38"/>
      <c r="C10" s="39"/>
      <c r="D10" s="34" t="s">
        <v>0</v>
      </c>
      <c r="E10" s="27">
        <f>AVERAGE(E4:E9)</f>
        <v>3.6666666666666665</v>
      </c>
    </row>
  </sheetData>
  <mergeCells count="1">
    <mergeCell ref="B3:C3"/>
  </mergeCells>
  <phoneticPr fontId="3" type="noConversion"/>
  <conditionalFormatting sqref="D4:D9">
    <cfRule type="iconSet" priority="1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C90BF"/>
  </sheetPr>
  <dimension ref="B1:E11"/>
  <sheetViews>
    <sheetView zoomScaleNormal="100" workbookViewId="0">
      <selection activeCell="C12" sqref="C12"/>
    </sheetView>
  </sheetViews>
  <sheetFormatPr baseColWidth="10" defaultColWidth="9" defaultRowHeight="15" x14ac:dyDescent="0.25"/>
  <cols>
    <col min="1" max="1" width="3.7109375" customWidth="1"/>
    <col min="2" max="2" width="6.85546875" customWidth="1"/>
    <col min="3" max="3" width="46.5703125" bestFit="1" customWidth="1"/>
    <col min="4" max="4" width="10.7109375" bestFit="1" customWidth="1"/>
    <col min="5" max="5" width="11.5703125" bestFit="1" customWidth="1"/>
  </cols>
  <sheetData>
    <row r="1" spans="2:5" ht="39.75" customHeight="1" x14ac:dyDescent="0.25"/>
    <row r="3" spans="2:5" x14ac:dyDescent="0.25">
      <c r="B3" s="12" t="s">
        <v>15</v>
      </c>
      <c r="C3" s="13" t="s">
        <v>52</v>
      </c>
      <c r="D3" s="13" t="s">
        <v>2</v>
      </c>
      <c r="E3" s="13" t="s">
        <v>3</v>
      </c>
    </row>
    <row r="4" spans="2:5" ht="31.5" customHeight="1" x14ac:dyDescent="0.25">
      <c r="B4" s="54" t="s">
        <v>247</v>
      </c>
      <c r="C4" s="28" t="str">
        <f>'Principios (No editable)'!D4</f>
        <v>¿Los políticos y líderes del sector público apoyan la innovación de manera explícita?</v>
      </c>
      <c r="D4" s="26" t="str">
        <f>'Principios (No editable)'!E4</f>
        <v>AIE</v>
      </c>
      <c r="E4" s="29">
        <f>AIE!E13</f>
        <v>2.5555555555555554</v>
      </c>
    </row>
    <row r="5" spans="2:5" ht="31.5" customHeight="1" x14ac:dyDescent="0.25">
      <c r="B5" s="54" t="s">
        <v>248</v>
      </c>
      <c r="C5" s="28" t="str">
        <f>'Principios (No editable)'!D5</f>
        <v>¿Las iniciativas innovadoras se transforman en acciones reales?</v>
      </c>
      <c r="D5" s="26" t="str">
        <f>'Principios (No editable)'!E5</f>
        <v>ITA</v>
      </c>
      <c r="E5" s="29">
        <f>ITA!E9</f>
        <v>2.4</v>
      </c>
    </row>
    <row r="6" spans="2:5" ht="45.75" customHeight="1" x14ac:dyDescent="0.25">
      <c r="B6" s="54" t="s">
        <v>249</v>
      </c>
      <c r="C6" s="28" t="str">
        <f>'Principios (No editable)'!D6</f>
        <v>¿Existe un apoyo y dirección real para diseñar, desarrollar e implementar iniciativas innovadoras?</v>
      </c>
      <c r="D6" s="26" t="str">
        <f>'Principios (No editable)'!E6</f>
        <v>EAD</v>
      </c>
      <c r="E6" s="29">
        <f>EAD!E10</f>
        <v>2.1666666666666665</v>
      </c>
    </row>
    <row r="7" spans="2:5" ht="32.25" customHeight="1" x14ac:dyDescent="0.25">
      <c r="B7" s="54" t="s">
        <v>250</v>
      </c>
      <c r="C7" s="28" t="str">
        <f>'Principios (No editable)'!D7</f>
        <v>¿Está la innovación incoporada en todos los sectores y organizaciones de la Administración?</v>
      </c>
      <c r="D7" s="26" t="str">
        <f>'Principios (No editable)'!E7</f>
        <v>IIA</v>
      </c>
      <c r="E7" s="29">
        <f>IIA!E10</f>
        <v>3.6666666666666665</v>
      </c>
    </row>
    <row r="8" spans="2:5" ht="46.5" customHeight="1" x14ac:dyDescent="0.25">
      <c r="B8" s="54" t="s">
        <v>251</v>
      </c>
      <c r="C8" s="28" t="str">
        <f>'Principios (No editable)'!D8</f>
        <v>¿Existen instrumentos jurídicos, financieros y  de gestión para el apoyo a la innovación?</v>
      </c>
      <c r="D8" s="26" t="str">
        <f>'Principios (No editable)'!E8</f>
        <v>IJF</v>
      </c>
      <c r="E8" s="29">
        <f>IJF!E9</f>
        <v>3.6</v>
      </c>
    </row>
    <row r="9" spans="2:5" ht="34.5" customHeight="1" x14ac:dyDescent="0.25">
      <c r="B9" s="54" t="s">
        <v>252</v>
      </c>
      <c r="C9" s="28" t="str">
        <f>'Principios (No editable)'!D9</f>
        <v xml:space="preserve">¿Se ha adoptado una cartera de servicios para el impulso y la gestión de la innovación? </v>
      </c>
      <c r="D9" s="26" t="str">
        <f>'Principios (No editable)'!E9</f>
        <v>CSI</v>
      </c>
      <c r="E9" s="29">
        <f>CSI!E8</f>
        <v>3</v>
      </c>
    </row>
    <row r="10" spans="2:5" x14ac:dyDescent="0.25">
      <c r="B10" s="41"/>
      <c r="C10" s="41"/>
      <c r="D10" s="46" t="s">
        <v>0</v>
      </c>
      <c r="E10" s="47">
        <f>AVERAGE(E4:E8)</f>
        <v>2.8777777777777773</v>
      </c>
    </row>
    <row r="11" spans="2:5" x14ac:dyDescent="0.25">
      <c r="B11" s="14"/>
      <c r="C11" s="14"/>
      <c r="D11" s="15" t="s">
        <v>1</v>
      </c>
      <c r="E11" s="16" t="str">
        <f>IF(E10&gt;=5,"Optimizado",IF(E10&gt;=4,"Avanzado",IF(E10&gt;=3,"Intermedio",IF(E10&gt;=2,"Básico",IF(E10&gt;=1,"Inicial","Inicial")))))</f>
        <v>Básico</v>
      </c>
    </row>
  </sheetData>
  <phoneticPr fontId="3" type="noConversion"/>
  <hyperlinks>
    <hyperlink ref="B4" location="AIE!A1" display="R1" xr:uid="{15F9E655-77AE-4595-8022-ABFC99AAD739}"/>
    <hyperlink ref="B5" location="ITA!A1" display="R2" xr:uid="{88FBB40E-12AE-4720-B5F9-102F89D5DA0A}"/>
    <hyperlink ref="B6" location="EAD!A1" display="R3" xr:uid="{246F7C7C-5D52-423B-B118-F4F3096CE6FB}"/>
    <hyperlink ref="B7" location="IIA!A1" display="R4" xr:uid="{06F89B8C-CFCE-456E-A94F-004A401F4810}"/>
    <hyperlink ref="B8" location="IJF!A1" display="R5" xr:uid="{4FB414EA-48B9-4897-A8C5-B672B1BC6DE9}"/>
    <hyperlink ref="B9" location="CSI!A1" display="R6" xr:uid="{25A8B252-5DE2-434B-ABC3-2232E9436B67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52573-0482-4FC5-B685-3787B6DC5535}">
  <sheetPr>
    <tabColor rgb="FFF0B6DF"/>
  </sheetPr>
  <dimension ref="B1:E7"/>
  <sheetViews>
    <sheetView workbookViewId="0">
      <selection activeCell="C17" sqref="C17"/>
    </sheetView>
  </sheetViews>
  <sheetFormatPr baseColWidth="10" defaultColWidth="42.5703125" defaultRowHeight="12.75" x14ac:dyDescent="0.2"/>
  <cols>
    <col min="1" max="1" width="5.85546875" style="5" customWidth="1"/>
    <col min="2" max="2" width="11.28515625" style="5" customWidth="1"/>
    <col min="3" max="3" width="61.140625" style="5" customWidth="1"/>
    <col min="4" max="4" width="11.140625" style="5" customWidth="1"/>
    <col min="5" max="5" width="12.28515625" style="5" customWidth="1"/>
    <col min="6" max="16384" width="42.5703125" style="5"/>
  </cols>
  <sheetData>
    <row r="1" spans="2:5" ht="36.75" customHeight="1" x14ac:dyDescent="0.2"/>
    <row r="3" spans="2:5" ht="22.5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71.25" x14ac:dyDescent="0.2">
      <c r="B4" s="19" t="s">
        <v>308</v>
      </c>
      <c r="C4" s="11" t="s">
        <v>135</v>
      </c>
      <c r="D4" s="19">
        <v>1</v>
      </c>
      <c r="E4" s="24">
        <v>5</v>
      </c>
    </row>
    <row r="5" spans="2:5" ht="57" x14ac:dyDescent="0.2">
      <c r="B5" s="19" t="s">
        <v>309</v>
      </c>
      <c r="C5" s="20" t="s">
        <v>136</v>
      </c>
      <c r="D5" s="19">
        <v>0</v>
      </c>
      <c r="E5" s="24">
        <v>0</v>
      </c>
    </row>
    <row r="6" spans="2:5" ht="45.75" customHeight="1" x14ac:dyDescent="0.2">
      <c r="B6" s="19" t="s">
        <v>310</v>
      </c>
      <c r="C6" s="20" t="s">
        <v>137</v>
      </c>
      <c r="D6" s="19">
        <v>0</v>
      </c>
      <c r="E6" s="24">
        <v>0</v>
      </c>
    </row>
    <row r="7" spans="2:5" ht="15" x14ac:dyDescent="0.2">
      <c r="B7" s="38"/>
      <c r="C7" s="39"/>
      <c r="D7" s="34" t="s">
        <v>0</v>
      </c>
      <c r="E7" s="27">
        <f>AVERAGE(E4:E6)</f>
        <v>1.6666666666666667</v>
      </c>
    </row>
  </sheetData>
  <mergeCells count="1">
    <mergeCell ref="B3:C3"/>
  </mergeCells>
  <phoneticPr fontId="3" type="noConversion"/>
  <conditionalFormatting sqref="D4:D6">
    <cfRule type="iconSet" priority="9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455DD-FA66-44C6-BD71-AD7D3CE98139}">
  <sheetPr>
    <tabColor rgb="FFF0B6DF"/>
  </sheetPr>
  <dimension ref="B1:E9"/>
  <sheetViews>
    <sheetView workbookViewId="0">
      <selection activeCell="C17" sqref="C17"/>
    </sheetView>
  </sheetViews>
  <sheetFormatPr baseColWidth="10" defaultColWidth="42.5703125" defaultRowHeight="12.75" x14ac:dyDescent="0.2"/>
  <cols>
    <col min="1" max="1" width="5.85546875" style="5" customWidth="1"/>
    <col min="2" max="2" width="10.5703125" style="5" customWidth="1"/>
    <col min="3" max="3" width="60.28515625" style="5" customWidth="1"/>
    <col min="4" max="4" width="11.140625" style="5" customWidth="1"/>
    <col min="5" max="5" width="12.28515625" style="5" customWidth="1"/>
    <col min="6" max="16384" width="42.5703125" style="5"/>
  </cols>
  <sheetData>
    <row r="1" spans="2:5" ht="36.75" customHeight="1" x14ac:dyDescent="0.2"/>
    <row r="3" spans="2:5" ht="22.5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71.25" x14ac:dyDescent="0.2">
      <c r="B4" s="19" t="s">
        <v>311</v>
      </c>
      <c r="C4" s="11" t="s">
        <v>138</v>
      </c>
      <c r="D4" s="19">
        <v>1</v>
      </c>
      <c r="E4" s="24">
        <v>5</v>
      </c>
    </row>
    <row r="5" spans="2:5" ht="63" customHeight="1" x14ac:dyDescent="0.2">
      <c r="B5" s="19" t="s">
        <v>312</v>
      </c>
      <c r="C5" s="11" t="s">
        <v>142</v>
      </c>
      <c r="D5" s="19">
        <v>1</v>
      </c>
      <c r="E5" s="24">
        <v>3</v>
      </c>
    </row>
    <row r="6" spans="2:5" ht="99.75" x14ac:dyDescent="0.2">
      <c r="B6" s="19" t="s">
        <v>313</v>
      </c>
      <c r="C6" s="11" t="s">
        <v>141</v>
      </c>
      <c r="D6" s="19">
        <v>1</v>
      </c>
      <c r="E6" s="24">
        <v>4</v>
      </c>
    </row>
    <row r="7" spans="2:5" ht="57" x14ac:dyDescent="0.2">
      <c r="B7" s="19" t="s">
        <v>314</v>
      </c>
      <c r="C7" s="20" t="s">
        <v>139</v>
      </c>
      <c r="D7" s="19">
        <v>0</v>
      </c>
      <c r="E7" s="24">
        <v>0</v>
      </c>
    </row>
    <row r="8" spans="2:5" ht="57" x14ac:dyDescent="0.2">
      <c r="B8" s="19" t="s">
        <v>315</v>
      </c>
      <c r="C8" s="20" t="s">
        <v>140</v>
      </c>
      <c r="D8" s="19">
        <v>1</v>
      </c>
      <c r="E8" s="24">
        <v>4</v>
      </c>
    </row>
    <row r="9" spans="2:5" ht="15" x14ac:dyDescent="0.2">
      <c r="B9" s="38"/>
      <c r="C9" s="39"/>
      <c r="D9" s="34" t="s">
        <v>0</v>
      </c>
      <c r="E9" s="27">
        <f>AVERAGE(E4:E8)</f>
        <v>3.2</v>
      </c>
    </row>
  </sheetData>
  <mergeCells count="1">
    <mergeCell ref="B3:C3"/>
  </mergeCells>
  <phoneticPr fontId="3" type="noConversion"/>
  <conditionalFormatting sqref="D4:D8">
    <cfRule type="iconSet" priority="1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CEB55-C449-4968-A599-0A9FADC881DD}">
  <sheetPr>
    <tabColor rgb="FFF0B6DF"/>
  </sheetPr>
  <dimension ref="B1:E9"/>
  <sheetViews>
    <sheetView workbookViewId="0">
      <selection activeCell="C17" sqref="C17"/>
    </sheetView>
  </sheetViews>
  <sheetFormatPr baseColWidth="10" defaultColWidth="42.5703125" defaultRowHeight="12.75" x14ac:dyDescent="0.2"/>
  <cols>
    <col min="1" max="1" width="5.85546875" style="5" customWidth="1"/>
    <col min="2" max="2" width="11.42578125" style="5" customWidth="1"/>
    <col min="3" max="3" width="59.7109375" style="5" customWidth="1"/>
    <col min="4" max="4" width="11.140625" style="5" customWidth="1"/>
    <col min="5" max="5" width="12.28515625" style="5" customWidth="1"/>
    <col min="6" max="16384" width="42.5703125" style="5"/>
  </cols>
  <sheetData>
    <row r="1" spans="2:5" ht="36.75" customHeight="1" x14ac:dyDescent="0.2"/>
    <row r="3" spans="2:5" ht="22.5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57" x14ac:dyDescent="0.2">
      <c r="B4" s="19" t="s">
        <v>316</v>
      </c>
      <c r="C4" s="11" t="s">
        <v>143</v>
      </c>
      <c r="D4" s="19">
        <v>1</v>
      </c>
      <c r="E4" s="24">
        <v>2</v>
      </c>
    </row>
    <row r="5" spans="2:5" ht="63" customHeight="1" x14ac:dyDescent="0.2">
      <c r="B5" s="19" t="s">
        <v>317</v>
      </c>
      <c r="C5" s="11" t="s">
        <v>144</v>
      </c>
      <c r="D5" s="19">
        <v>1</v>
      </c>
      <c r="E5" s="24">
        <v>2</v>
      </c>
    </row>
    <row r="6" spans="2:5" ht="71.25" x14ac:dyDescent="0.2">
      <c r="B6" s="19" t="s">
        <v>318</v>
      </c>
      <c r="C6" s="11" t="s">
        <v>145</v>
      </c>
      <c r="D6" s="19">
        <v>1</v>
      </c>
      <c r="E6" s="24">
        <v>5</v>
      </c>
    </row>
    <row r="7" spans="2:5" ht="85.5" x14ac:dyDescent="0.2">
      <c r="B7" s="19" t="s">
        <v>319</v>
      </c>
      <c r="C7" s="20" t="s">
        <v>146</v>
      </c>
      <c r="D7" s="19">
        <v>0</v>
      </c>
      <c r="E7" s="24">
        <v>0</v>
      </c>
    </row>
    <row r="8" spans="2:5" ht="85.5" x14ac:dyDescent="0.2">
      <c r="B8" s="19" t="s">
        <v>320</v>
      </c>
      <c r="C8" s="20" t="s">
        <v>147</v>
      </c>
      <c r="D8" s="19">
        <v>1</v>
      </c>
      <c r="E8" s="24">
        <v>5</v>
      </c>
    </row>
    <row r="9" spans="2:5" ht="15" x14ac:dyDescent="0.2">
      <c r="B9" s="38"/>
      <c r="C9" s="39"/>
      <c r="D9" s="34" t="s">
        <v>0</v>
      </c>
      <c r="E9" s="27">
        <f>AVERAGE(E4:E8)</f>
        <v>2.8</v>
      </c>
    </row>
  </sheetData>
  <mergeCells count="1">
    <mergeCell ref="B3:C3"/>
  </mergeCells>
  <phoneticPr fontId="3" type="noConversion"/>
  <conditionalFormatting sqref="D4:D8">
    <cfRule type="iconSet" priority="1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0A94D-EC81-4F0E-981A-909BD0DC6D66}">
  <sheetPr>
    <tabColor rgb="FFF0B6DF"/>
  </sheetPr>
  <dimension ref="B1:E10"/>
  <sheetViews>
    <sheetView workbookViewId="0">
      <selection activeCell="C17" sqref="C17"/>
    </sheetView>
  </sheetViews>
  <sheetFormatPr baseColWidth="10" defaultColWidth="42.5703125" defaultRowHeight="12.75" x14ac:dyDescent="0.2"/>
  <cols>
    <col min="1" max="1" width="5.85546875" style="5" customWidth="1"/>
    <col min="2" max="2" width="11" style="5" customWidth="1"/>
    <col min="3" max="3" width="59.85546875" style="5" customWidth="1"/>
    <col min="4" max="4" width="11.140625" style="5" customWidth="1"/>
    <col min="5" max="5" width="12.28515625" style="5" customWidth="1"/>
    <col min="6" max="16384" width="42.5703125" style="5"/>
  </cols>
  <sheetData>
    <row r="1" spans="2:5" ht="36.75" customHeight="1" x14ac:dyDescent="0.2"/>
    <row r="3" spans="2:5" ht="22.5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66" customHeight="1" x14ac:dyDescent="0.2">
      <c r="B4" s="19" t="s">
        <v>321</v>
      </c>
      <c r="C4" s="11" t="s">
        <v>148</v>
      </c>
      <c r="D4" s="19">
        <v>1</v>
      </c>
      <c r="E4" s="24">
        <v>2</v>
      </c>
    </row>
    <row r="5" spans="2:5" ht="63" customHeight="1" x14ac:dyDescent="0.2">
      <c r="B5" s="19" t="s">
        <v>322</v>
      </c>
      <c r="C5" s="11" t="s">
        <v>149</v>
      </c>
      <c r="D5" s="19">
        <v>1</v>
      </c>
      <c r="E5" s="24">
        <v>2</v>
      </c>
    </row>
    <row r="6" spans="2:5" ht="57" x14ac:dyDescent="0.2">
      <c r="B6" s="19" t="s">
        <v>323</v>
      </c>
      <c r="C6" s="11" t="s">
        <v>150</v>
      </c>
      <c r="D6" s="19">
        <v>1</v>
      </c>
      <c r="E6" s="24">
        <v>5</v>
      </c>
    </row>
    <row r="7" spans="2:5" ht="42.75" x14ac:dyDescent="0.2">
      <c r="B7" s="19" t="s">
        <v>324</v>
      </c>
      <c r="C7" s="20" t="s">
        <v>151</v>
      </c>
      <c r="D7" s="19">
        <v>0</v>
      </c>
      <c r="E7" s="24">
        <v>0</v>
      </c>
    </row>
    <row r="8" spans="2:5" ht="61.5" customHeight="1" x14ac:dyDescent="0.2">
      <c r="B8" s="19" t="s">
        <v>325</v>
      </c>
      <c r="C8" s="20" t="s">
        <v>153</v>
      </c>
      <c r="D8" s="19">
        <v>1</v>
      </c>
      <c r="E8" s="24">
        <v>3</v>
      </c>
    </row>
    <row r="9" spans="2:5" ht="42.75" x14ac:dyDescent="0.2">
      <c r="B9" s="19" t="s">
        <v>326</v>
      </c>
      <c r="C9" s="20" t="s">
        <v>152</v>
      </c>
      <c r="D9" s="19">
        <v>1</v>
      </c>
      <c r="E9" s="24">
        <v>5</v>
      </c>
    </row>
    <row r="10" spans="2:5" ht="15" x14ac:dyDescent="0.2">
      <c r="B10" s="38"/>
      <c r="C10" s="39"/>
      <c r="D10" s="34" t="s">
        <v>0</v>
      </c>
      <c r="E10" s="27">
        <f>AVERAGE(E4:E9)</f>
        <v>2.8333333333333335</v>
      </c>
    </row>
  </sheetData>
  <mergeCells count="1">
    <mergeCell ref="B3:C3"/>
  </mergeCells>
  <phoneticPr fontId="3" type="noConversion"/>
  <conditionalFormatting sqref="D4:D9">
    <cfRule type="iconSet" priority="1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1BA1A"/>
  </sheetPr>
  <dimension ref="B1:E10"/>
  <sheetViews>
    <sheetView workbookViewId="0">
      <selection activeCell="C17" sqref="C17"/>
    </sheetView>
  </sheetViews>
  <sheetFormatPr baseColWidth="10" defaultColWidth="9" defaultRowHeight="15" x14ac:dyDescent="0.25"/>
  <cols>
    <col min="1" max="1" width="4" customWidth="1"/>
    <col min="2" max="2" width="6.5703125" customWidth="1"/>
    <col min="3" max="3" width="47.28515625" customWidth="1"/>
    <col min="4" max="4" width="10.7109375" bestFit="1" customWidth="1"/>
    <col min="5" max="5" width="11.5703125" bestFit="1" customWidth="1"/>
  </cols>
  <sheetData>
    <row r="1" spans="2:5" ht="38.25" customHeight="1" x14ac:dyDescent="0.25"/>
    <row r="3" spans="2:5" x14ac:dyDescent="0.25">
      <c r="B3" s="12" t="s">
        <v>15</v>
      </c>
      <c r="C3" s="13" t="s">
        <v>52</v>
      </c>
      <c r="D3" s="13" t="s">
        <v>2</v>
      </c>
      <c r="E3" s="13" t="s">
        <v>3</v>
      </c>
    </row>
    <row r="4" spans="2:5" ht="48.75" customHeight="1" x14ac:dyDescent="0.25">
      <c r="B4" s="54" t="s">
        <v>247</v>
      </c>
      <c r="C4" s="35" t="str">
        <f>'Principios (No editable)'!D23</f>
        <v>¿Se están utilizando bancos de pruebas y entornos controlados para desbloquear  iniciativas innovadoras?</v>
      </c>
      <c r="D4" s="26" t="str">
        <f>'Principios (No editable)'!E23</f>
        <v>BP</v>
      </c>
      <c r="E4" s="29">
        <f>BP!E8</f>
        <v>2.25</v>
      </c>
    </row>
    <row r="5" spans="2:5" ht="46.5" customHeight="1" x14ac:dyDescent="0.25">
      <c r="B5" s="54" t="s">
        <v>248</v>
      </c>
      <c r="C5" s="35" t="str">
        <f>'Principios (No editable)'!D24</f>
        <v>¿Se utilizan entornos seguros para probar, aprender y compartir lecciones desde la experimentación?</v>
      </c>
      <c r="D5" s="26" t="str">
        <f>'Principios (No editable)'!E24</f>
        <v>ES</v>
      </c>
      <c r="E5" s="29">
        <f>ES!E9</f>
        <v>2.2000000000000002</v>
      </c>
    </row>
    <row r="6" spans="2:5" ht="38.25" customHeight="1" x14ac:dyDescent="0.25">
      <c r="B6" s="54" t="s">
        <v>249</v>
      </c>
      <c r="C6" s="35" t="str">
        <f>'Principios (No editable)'!D25</f>
        <v>¿Se aprovechan la experimentación, el ensayo y la repetición en las iniciativas innovadoras?</v>
      </c>
      <c r="D6" s="26" t="str">
        <f>'Principios (No editable)'!E25</f>
        <v>EXP</v>
      </c>
      <c r="E6" s="29">
        <f>EXP!E10</f>
        <v>1.8333333333333333</v>
      </c>
    </row>
    <row r="7" spans="2:5" ht="39" customHeight="1" x14ac:dyDescent="0.25">
      <c r="B7" s="54" t="s">
        <v>250</v>
      </c>
      <c r="C7" s="35" t="str">
        <f>'Principios (No editable)'!D26</f>
        <v>¿Aprovecha el servicio público metodologías adaptadas al futuro?</v>
      </c>
      <c r="D7" s="26" t="str">
        <f>'Principios (No editable)'!E26</f>
        <v>MET</v>
      </c>
      <c r="E7" s="29">
        <f>MET!E8</f>
        <v>2.75</v>
      </c>
    </row>
    <row r="8" spans="2:5" x14ac:dyDescent="0.25">
      <c r="B8" s="41"/>
      <c r="C8" s="41"/>
      <c r="D8" s="42" t="s">
        <v>0</v>
      </c>
      <c r="E8" s="43">
        <f>AVERAGE(E4:E7)</f>
        <v>2.2583333333333333</v>
      </c>
    </row>
    <row r="9" spans="2:5" x14ac:dyDescent="0.25">
      <c r="B9" s="41"/>
      <c r="C9" s="41"/>
      <c r="D9" s="44" t="s">
        <v>1</v>
      </c>
      <c r="E9" s="45" t="str">
        <f>IF(E8&gt;=5,"Optimizado",IF(E8&gt;=4,"Avanzado",IF(E8&gt;=3,"Intermedio",IF(E8&gt;=2,"Básico",IF(E8&gt;=1,"Inicial","Inicial")))))</f>
        <v>Básico</v>
      </c>
    </row>
    <row r="10" spans="2:5" x14ac:dyDescent="0.25">
      <c r="B10" s="41"/>
      <c r="C10" s="41"/>
      <c r="D10" s="41"/>
      <c r="E10" s="41"/>
    </row>
  </sheetData>
  <phoneticPr fontId="3" type="noConversion"/>
  <hyperlinks>
    <hyperlink ref="B4" location="BP!A1" display="R1" xr:uid="{BA53F50C-FD6E-4A89-96D0-F04697050188}"/>
    <hyperlink ref="B5" location="ES!A1" display="R2" xr:uid="{760959BA-B759-40D9-B264-C401AAE3113A}"/>
    <hyperlink ref="B6" location="EXP!A1" display="R3" xr:uid="{530B9E64-5C55-4083-8F79-3A8160962EA6}"/>
    <hyperlink ref="B7" location="MET!A1" display="R4" xr:uid="{F9B91017-342B-4084-9D03-09FBB45F88AF}"/>
  </hyperlink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F57CA-40C8-4087-A69E-A75F09A4E2C8}">
  <sheetPr>
    <tabColor rgb="FFF9E2A1"/>
  </sheetPr>
  <dimension ref="B1:E8"/>
  <sheetViews>
    <sheetView workbookViewId="0">
      <selection activeCell="C17" sqref="C17"/>
    </sheetView>
  </sheetViews>
  <sheetFormatPr baseColWidth="10" defaultColWidth="42.5703125" defaultRowHeight="12.75" x14ac:dyDescent="0.2"/>
  <cols>
    <col min="1" max="1" width="5.85546875" style="5" customWidth="1"/>
    <col min="2" max="2" width="10.28515625" style="5" customWidth="1"/>
    <col min="3" max="3" width="59.85546875" style="5" customWidth="1"/>
    <col min="4" max="4" width="11.140625" style="5" customWidth="1"/>
    <col min="5" max="5" width="12.28515625" style="5" customWidth="1"/>
    <col min="6" max="16384" width="42.5703125" style="5"/>
  </cols>
  <sheetData>
    <row r="1" spans="2:5" ht="36.75" customHeight="1" x14ac:dyDescent="0.2"/>
    <row r="3" spans="2:5" ht="22.5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45.75" customHeight="1" x14ac:dyDescent="0.2">
      <c r="B4" s="19" t="s">
        <v>292</v>
      </c>
      <c r="C4" s="11" t="s">
        <v>159</v>
      </c>
      <c r="D4" s="19">
        <v>1</v>
      </c>
      <c r="E4" s="24">
        <v>2</v>
      </c>
    </row>
    <row r="5" spans="2:5" ht="90.75" customHeight="1" x14ac:dyDescent="0.2">
      <c r="B5" s="19" t="s">
        <v>293</v>
      </c>
      <c r="C5" s="11" t="s">
        <v>160</v>
      </c>
      <c r="D5" s="19">
        <v>1</v>
      </c>
      <c r="E5" s="24">
        <v>2</v>
      </c>
    </row>
    <row r="6" spans="2:5" ht="75" customHeight="1" x14ac:dyDescent="0.2">
      <c r="B6" s="19" t="s">
        <v>294</v>
      </c>
      <c r="C6" s="11" t="s">
        <v>161</v>
      </c>
      <c r="D6" s="19">
        <v>1</v>
      </c>
      <c r="E6" s="24">
        <v>5</v>
      </c>
    </row>
    <row r="7" spans="2:5" ht="60.75" customHeight="1" x14ac:dyDescent="0.2">
      <c r="B7" s="19" t="s">
        <v>295</v>
      </c>
      <c r="C7" s="20" t="s">
        <v>162</v>
      </c>
      <c r="D7" s="19">
        <v>0</v>
      </c>
      <c r="E7" s="24">
        <v>0</v>
      </c>
    </row>
    <row r="8" spans="2:5" ht="15" x14ac:dyDescent="0.2">
      <c r="B8" s="38"/>
      <c r="C8" s="39"/>
      <c r="D8" s="34" t="s">
        <v>0</v>
      </c>
      <c r="E8" s="27">
        <f>AVERAGE(E4:E7)</f>
        <v>2.25</v>
      </c>
    </row>
  </sheetData>
  <mergeCells count="1">
    <mergeCell ref="B3:C3"/>
  </mergeCells>
  <phoneticPr fontId="3" type="noConversion"/>
  <conditionalFormatting sqref="D4:D7">
    <cfRule type="iconSet" priority="10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C3717-E559-4C75-ACE2-02B280D99DE5}">
  <sheetPr>
    <tabColor rgb="FFF9E2A1"/>
  </sheetPr>
  <dimension ref="B1:E9"/>
  <sheetViews>
    <sheetView workbookViewId="0">
      <selection activeCell="C17" sqref="C17"/>
    </sheetView>
  </sheetViews>
  <sheetFormatPr baseColWidth="10" defaultColWidth="42.5703125" defaultRowHeight="12.75" x14ac:dyDescent="0.2"/>
  <cols>
    <col min="1" max="1" width="5.85546875" style="5" customWidth="1"/>
    <col min="2" max="2" width="11.140625" style="5" customWidth="1"/>
    <col min="3" max="3" width="59.85546875" style="5" customWidth="1"/>
    <col min="4" max="4" width="11.140625" style="5" customWidth="1"/>
    <col min="5" max="5" width="12.28515625" style="5" customWidth="1"/>
    <col min="6" max="16384" width="42.5703125" style="5"/>
  </cols>
  <sheetData>
    <row r="1" spans="2:5" ht="36.75" customHeight="1" x14ac:dyDescent="0.2"/>
    <row r="3" spans="2:5" ht="22.5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62.25" customHeight="1" x14ac:dyDescent="0.2">
      <c r="B4" s="19" t="s">
        <v>297</v>
      </c>
      <c r="C4" s="11" t="s">
        <v>166</v>
      </c>
      <c r="D4" s="19">
        <v>1</v>
      </c>
      <c r="E4" s="24">
        <v>2</v>
      </c>
    </row>
    <row r="5" spans="2:5" ht="32.25" customHeight="1" x14ac:dyDescent="0.2">
      <c r="B5" s="19" t="s">
        <v>298</v>
      </c>
      <c r="C5" s="11" t="s">
        <v>167</v>
      </c>
      <c r="D5" s="19">
        <v>1</v>
      </c>
      <c r="E5" s="24">
        <v>4</v>
      </c>
    </row>
    <row r="6" spans="2:5" ht="61.5" customHeight="1" x14ac:dyDescent="0.2">
      <c r="B6" s="19" t="s">
        <v>299</v>
      </c>
      <c r="C6" s="11" t="s">
        <v>168</v>
      </c>
      <c r="D6" s="19">
        <v>1</v>
      </c>
      <c r="E6" s="24">
        <v>5</v>
      </c>
    </row>
    <row r="7" spans="2:5" ht="62.25" customHeight="1" x14ac:dyDescent="0.2">
      <c r="B7" s="19" t="s">
        <v>300</v>
      </c>
      <c r="C7" s="11" t="s">
        <v>169</v>
      </c>
      <c r="D7" s="19">
        <v>0</v>
      </c>
      <c r="E7" s="24">
        <v>0</v>
      </c>
    </row>
    <row r="8" spans="2:5" ht="61.5" customHeight="1" x14ac:dyDescent="0.2">
      <c r="B8" s="19" t="s">
        <v>301</v>
      </c>
      <c r="C8" s="20" t="s">
        <v>170</v>
      </c>
      <c r="D8" s="19">
        <v>0</v>
      </c>
      <c r="E8" s="24">
        <v>0</v>
      </c>
    </row>
    <row r="9" spans="2:5" ht="15" x14ac:dyDescent="0.2">
      <c r="B9" s="38"/>
      <c r="C9" s="39"/>
      <c r="D9" s="34" t="s">
        <v>0</v>
      </c>
      <c r="E9" s="27">
        <f>AVERAGE(E4:E8)</f>
        <v>2.2000000000000002</v>
      </c>
    </row>
  </sheetData>
  <mergeCells count="1">
    <mergeCell ref="B3:C3"/>
  </mergeCells>
  <phoneticPr fontId="3" type="noConversion"/>
  <conditionalFormatting sqref="D4:D8">
    <cfRule type="iconSet" priority="1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C0AB8-CCC3-4E39-905E-09F18A23ACE6}">
  <sheetPr>
    <tabColor rgb="FFF9E2A1"/>
  </sheetPr>
  <dimension ref="B1:E10"/>
  <sheetViews>
    <sheetView workbookViewId="0">
      <selection activeCell="C17" sqref="C17"/>
    </sheetView>
  </sheetViews>
  <sheetFormatPr baseColWidth="10" defaultColWidth="42.5703125" defaultRowHeight="12.75" x14ac:dyDescent="0.2"/>
  <cols>
    <col min="1" max="1" width="5.85546875" style="5" customWidth="1"/>
    <col min="2" max="2" width="11.42578125" style="5" customWidth="1"/>
    <col min="3" max="3" width="59.85546875" style="5" customWidth="1"/>
    <col min="4" max="4" width="11.140625" style="5" customWidth="1"/>
    <col min="5" max="5" width="12.28515625" style="5" customWidth="1"/>
    <col min="6" max="16384" width="42.5703125" style="5"/>
  </cols>
  <sheetData>
    <row r="1" spans="2:5" ht="36.75" customHeight="1" x14ac:dyDescent="0.2"/>
    <row r="3" spans="2:5" ht="22.5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105.75" customHeight="1" x14ac:dyDescent="0.2">
      <c r="B4" s="19" t="s">
        <v>302</v>
      </c>
      <c r="C4" s="11" t="s">
        <v>171</v>
      </c>
      <c r="D4" s="19">
        <v>1</v>
      </c>
      <c r="E4" s="24">
        <v>2</v>
      </c>
    </row>
    <row r="5" spans="2:5" ht="58.5" customHeight="1" x14ac:dyDescent="0.2">
      <c r="B5" s="19" t="s">
        <v>303</v>
      </c>
      <c r="C5" s="11" t="s">
        <v>172</v>
      </c>
      <c r="D5" s="19">
        <v>1</v>
      </c>
      <c r="E5" s="24">
        <v>4</v>
      </c>
    </row>
    <row r="6" spans="2:5" ht="61.5" customHeight="1" x14ac:dyDescent="0.2">
      <c r="B6" s="19" t="s">
        <v>304</v>
      </c>
      <c r="C6" s="11" t="s">
        <v>173</v>
      </c>
      <c r="D6" s="19">
        <v>1</v>
      </c>
      <c r="E6" s="24">
        <v>5</v>
      </c>
    </row>
    <row r="7" spans="2:5" ht="62.25" customHeight="1" x14ac:dyDescent="0.2">
      <c r="B7" s="19" t="s">
        <v>305</v>
      </c>
      <c r="C7" s="11" t="s">
        <v>174</v>
      </c>
      <c r="D7" s="19">
        <v>0</v>
      </c>
      <c r="E7" s="24">
        <v>0</v>
      </c>
    </row>
    <row r="8" spans="2:5" ht="62.25" customHeight="1" x14ac:dyDescent="0.2">
      <c r="B8" s="19" t="s">
        <v>306</v>
      </c>
      <c r="C8" s="11" t="s">
        <v>175</v>
      </c>
      <c r="D8" s="19">
        <v>0</v>
      </c>
      <c r="E8" s="24">
        <v>0</v>
      </c>
    </row>
    <row r="9" spans="2:5" ht="61.5" customHeight="1" x14ac:dyDescent="0.2">
      <c r="B9" s="19" t="s">
        <v>307</v>
      </c>
      <c r="C9" s="20" t="s">
        <v>176</v>
      </c>
      <c r="D9" s="19">
        <v>0</v>
      </c>
      <c r="E9" s="24">
        <v>0</v>
      </c>
    </row>
    <row r="10" spans="2:5" ht="15" x14ac:dyDescent="0.2">
      <c r="B10" s="38"/>
      <c r="C10" s="39"/>
      <c r="D10" s="34" t="s">
        <v>0</v>
      </c>
      <c r="E10" s="27">
        <f>AVERAGE(E4:E9)</f>
        <v>1.8333333333333333</v>
      </c>
    </row>
  </sheetData>
  <mergeCells count="1">
    <mergeCell ref="B3:C3"/>
  </mergeCells>
  <phoneticPr fontId="3" type="noConversion"/>
  <conditionalFormatting sqref="D4:D9">
    <cfRule type="iconSet" priority="1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A85DC-C724-4AB2-B17B-23A0315FDB51}">
  <sheetPr>
    <tabColor rgb="FFF9E2A1"/>
  </sheetPr>
  <dimension ref="B1:E8"/>
  <sheetViews>
    <sheetView workbookViewId="0">
      <selection activeCell="C17" sqref="C17"/>
    </sheetView>
  </sheetViews>
  <sheetFormatPr baseColWidth="10" defaultColWidth="42.5703125" defaultRowHeight="12.75" x14ac:dyDescent="0.2"/>
  <cols>
    <col min="1" max="1" width="5.85546875" style="5" customWidth="1"/>
    <col min="2" max="2" width="11.140625" style="5" customWidth="1"/>
    <col min="3" max="3" width="59.85546875" style="5" customWidth="1"/>
    <col min="4" max="4" width="11.140625" style="5" customWidth="1"/>
    <col min="5" max="5" width="12.28515625" style="5" customWidth="1"/>
    <col min="6" max="16384" width="42.5703125" style="5"/>
  </cols>
  <sheetData>
    <row r="1" spans="2:5" ht="36.75" customHeight="1" x14ac:dyDescent="0.2"/>
    <row r="3" spans="2:5" ht="22.5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37.5" customHeight="1" x14ac:dyDescent="0.2">
      <c r="B4" s="19" t="s">
        <v>308</v>
      </c>
      <c r="C4" s="11" t="s">
        <v>177</v>
      </c>
      <c r="D4" s="19">
        <v>1</v>
      </c>
      <c r="E4" s="24">
        <v>2</v>
      </c>
    </row>
    <row r="5" spans="2:5" ht="51.75" customHeight="1" x14ac:dyDescent="0.2">
      <c r="B5" s="19" t="s">
        <v>309</v>
      </c>
      <c r="C5" s="11" t="s">
        <v>178</v>
      </c>
      <c r="D5" s="19">
        <v>1</v>
      </c>
      <c r="E5" s="24">
        <v>4</v>
      </c>
    </row>
    <row r="6" spans="2:5" ht="61.5" customHeight="1" x14ac:dyDescent="0.2">
      <c r="B6" s="19" t="s">
        <v>310</v>
      </c>
      <c r="C6" s="11" t="s">
        <v>179</v>
      </c>
      <c r="D6" s="19">
        <v>1</v>
      </c>
      <c r="E6" s="24">
        <v>5</v>
      </c>
    </row>
    <row r="7" spans="2:5" ht="50.25" customHeight="1" x14ac:dyDescent="0.2">
      <c r="B7" s="19" t="s">
        <v>327</v>
      </c>
      <c r="C7" s="11" t="s">
        <v>180</v>
      </c>
      <c r="D7" s="19">
        <v>0</v>
      </c>
      <c r="E7" s="24">
        <v>0</v>
      </c>
    </row>
    <row r="8" spans="2:5" ht="15" x14ac:dyDescent="0.2">
      <c r="B8" s="38"/>
      <c r="C8" s="39"/>
      <c r="D8" s="34" t="s">
        <v>0</v>
      </c>
      <c r="E8" s="27">
        <f>AVERAGE(E4:E7)</f>
        <v>2.75</v>
      </c>
    </row>
  </sheetData>
  <mergeCells count="1">
    <mergeCell ref="B3:C3"/>
  </mergeCells>
  <phoneticPr fontId="3" type="noConversion"/>
  <conditionalFormatting sqref="D4:D7">
    <cfRule type="iconSet" priority="11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3D9C8-A74A-482A-B69D-13EA2DF84B9D}">
  <sheetPr>
    <tabColor rgb="FF92D050"/>
  </sheetPr>
  <dimension ref="B1:E12"/>
  <sheetViews>
    <sheetView workbookViewId="0">
      <selection activeCell="C17" sqref="C17"/>
    </sheetView>
  </sheetViews>
  <sheetFormatPr baseColWidth="10" defaultColWidth="9" defaultRowHeight="15" x14ac:dyDescent="0.25"/>
  <cols>
    <col min="1" max="1" width="4" customWidth="1"/>
    <col min="2" max="2" width="7.28515625" customWidth="1"/>
    <col min="3" max="3" width="47.28515625" customWidth="1"/>
    <col min="4" max="4" width="10.7109375" bestFit="1" customWidth="1"/>
    <col min="5" max="5" width="11.5703125" bestFit="1" customWidth="1"/>
  </cols>
  <sheetData>
    <row r="1" spans="2:5" ht="38.25" customHeight="1" x14ac:dyDescent="0.25"/>
    <row r="3" spans="2:5" x14ac:dyDescent="0.25">
      <c r="B3" s="12" t="s">
        <v>15</v>
      </c>
      <c r="C3" s="13" t="s">
        <v>52</v>
      </c>
      <c r="D3" s="13" t="s">
        <v>2</v>
      </c>
      <c r="E3" s="13" t="s">
        <v>3</v>
      </c>
    </row>
    <row r="4" spans="2:5" ht="35.25" customHeight="1" x14ac:dyDescent="0.25">
      <c r="B4" s="54" t="s">
        <v>247</v>
      </c>
      <c r="C4" s="40" t="str">
        <f>'Principios (No editable)'!D27</f>
        <v xml:space="preserve">¿Están siendo contadas las historias sobre la innovación? </v>
      </c>
      <c r="D4" s="26" t="str">
        <f>'Principios (No editable)'!E27</f>
        <v>HI</v>
      </c>
      <c r="E4" s="29">
        <f>HI!E11</f>
        <v>3.2857142857142856</v>
      </c>
    </row>
    <row r="5" spans="2:5" ht="35.25" customHeight="1" x14ac:dyDescent="0.25">
      <c r="B5" s="54" t="s">
        <v>248</v>
      </c>
      <c r="C5" s="40" t="str">
        <f>'Principios (No editable)'!D28</f>
        <v>¿La colaboración interdepartamental y las tareas transversales son apoyadas?</v>
      </c>
      <c r="D5" s="26" t="str">
        <f>'Principios (No editable)'!E28</f>
        <v>CID</v>
      </c>
      <c r="E5" s="29">
        <f>CID!E9</f>
        <v>3.2</v>
      </c>
    </row>
    <row r="6" spans="2:5" ht="35.25" customHeight="1" x14ac:dyDescent="0.25">
      <c r="B6" s="54" t="s">
        <v>249</v>
      </c>
      <c r="C6" s="40" t="str">
        <f>'Principios (No editable)'!D29</f>
        <v xml:space="preserve">¿Existe memoria institucional sobre  aprendizajes y errores? </v>
      </c>
      <c r="D6" s="26" t="str">
        <f>'Principios (No editable)'!E29</f>
        <v>MI</v>
      </c>
      <c r="E6" s="29">
        <f>MI!E9</f>
        <v>2.4</v>
      </c>
    </row>
    <row r="7" spans="2:5" ht="35.25" customHeight="1" x14ac:dyDescent="0.25">
      <c r="B7" s="54" t="s">
        <v>250</v>
      </c>
      <c r="C7" s="40" t="str">
        <f>'Principios (No editable)'!D30</f>
        <v xml:space="preserve">¿Los beneficios de la innovación están siendo demonstrados? </v>
      </c>
      <c r="D7" s="26" t="str">
        <f>'Principios (No editable)'!E30</f>
        <v>BI</v>
      </c>
      <c r="E7" s="29">
        <f>BI!E10</f>
        <v>1.8333333333333333</v>
      </c>
    </row>
    <row r="8" spans="2:5" ht="35.25" customHeight="1" x14ac:dyDescent="0.25">
      <c r="B8" s="54" t="s">
        <v>251</v>
      </c>
      <c r="C8" s="40" t="str">
        <f>'Principios (No editable)'!D31</f>
        <v>¿Existen redes para la innovación en el sector público?</v>
      </c>
      <c r="D8" s="26" t="str">
        <f>'Principios (No editable)'!E31</f>
        <v>RIN</v>
      </c>
      <c r="E8" s="29">
        <f>RIN!E12</f>
        <v>2.625</v>
      </c>
    </row>
    <row r="9" spans="2:5" ht="35.25" customHeight="1" x14ac:dyDescent="0.25">
      <c r="B9" s="54" t="s">
        <v>252</v>
      </c>
      <c r="C9" s="40" t="str">
        <f>'Principios (No editable)'!D32</f>
        <v>¿Los beneficios de la innovación están siendo demostrados y los aprendizajes compartidos?</v>
      </c>
      <c r="D9" s="26" t="str">
        <f>'Principios (No editable)'!E32</f>
        <v>BAC</v>
      </c>
      <c r="E9" s="29">
        <f>BAC!E10</f>
        <v>2.8333333333333335</v>
      </c>
    </row>
    <row r="10" spans="2:5" ht="35.25" customHeight="1" x14ac:dyDescent="0.25">
      <c r="B10" s="54" t="s">
        <v>253</v>
      </c>
      <c r="C10" s="40" t="str">
        <f>'Principios (No editable)'!D33</f>
        <v xml:space="preserve">¿La evaluación y la medición son incorporadas desde el principio?  </v>
      </c>
      <c r="D10" s="26" t="str">
        <f>'Principios (No editable)'!E33</f>
        <v>EM</v>
      </c>
      <c r="E10" s="29">
        <f>EM!E12</f>
        <v>3.5</v>
      </c>
    </row>
    <row r="11" spans="2:5" x14ac:dyDescent="0.25">
      <c r="B11" s="14"/>
      <c r="C11" s="14"/>
      <c r="D11" s="36" t="s">
        <v>0</v>
      </c>
      <c r="E11" s="37">
        <f>AVERAGE(E4:E10)</f>
        <v>2.8110544217687079</v>
      </c>
    </row>
    <row r="12" spans="2:5" x14ac:dyDescent="0.25">
      <c r="B12" s="14"/>
      <c r="C12" s="14"/>
      <c r="D12" s="15" t="s">
        <v>1</v>
      </c>
      <c r="E12" s="16" t="str">
        <f>IF(E11&gt;=5,"Optimizado",IF(E11&gt;=4,"Avanzado",IF(E11&gt;=3,"Intermedio",IF(E11&gt;=2,"Básico",IF(E11&gt;=1,"Inicial","Inicial")))))</f>
        <v>Básico</v>
      </c>
    </row>
  </sheetData>
  <phoneticPr fontId="3" type="noConversion"/>
  <hyperlinks>
    <hyperlink ref="B4" location="HI!A1" display="R1" xr:uid="{42F5DB55-E7E5-4F76-83A7-ADFADBC82A20}"/>
    <hyperlink ref="B5" location="CID!A1" display="R2" xr:uid="{357EC019-4EBE-45F3-A82A-F72E5C1AFC43}"/>
    <hyperlink ref="B6" location="MI!A1" display="R3" xr:uid="{76D66078-6092-4A6D-A1BC-D5ECA13D9E45}"/>
    <hyperlink ref="B7" location="BI!A1" display="R4" xr:uid="{81A5F13A-6280-48C0-A018-83BE109B8FF3}"/>
    <hyperlink ref="B8" location="RIN!A1" display="R5" xr:uid="{6F3DBB6C-DD33-405E-ABAE-16A9429935A9}"/>
    <hyperlink ref="B9" location="BAC!A1" display="R6" xr:uid="{FD3F485E-D77E-4DC9-BD38-D5016061176C}"/>
    <hyperlink ref="B10" location="EM!A1" display="R7" xr:uid="{6FD0F65C-D8C8-4841-AEE6-F1046F18AC5B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9D6F7"/>
  </sheetPr>
  <dimension ref="B1:I22"/>
  <sheetViews>
    <sheetView zoomScaleNormal="100" workbookViewId="0">
      <selection activeCell="E4" sqref="E4"/>
    </sheetView>
  </sheetViews>
  <sheetFormatPr baseColWidth="10" defaultColWidth="34.85546875" defaultRowHeight="12.75" x14ac:dyDescent="0.2"/>
  <cols>
    <col min="1" max="1" width="6.140625" style="1" customWidth="1"/>
    <col min="2" max="2" width="10.85546875" style="1" customWidth="1"/>
    <col min="3" max="3" width="60" style="1" customWidth="1"/>
    <col min="4" max="4" width="11.140625" style="1" customWidth="1"/>
    <col min="5" max="5" width="11.5703125" style="1" bestFit="1" customWidth="1"/>
    <col min="6" max="6" width="5.85546875" style="1" bestFit="1" customWidth="1"/>
    <col min="7" max="7" width="12.5703125" style="1" customWidth="1"/>
    <col min="8" max="8" width="10" style="1" customWidth="1"/>
    <col min="9" max="9" width="10.85546875" style="1" bestFit="1" customWidth="1"/>
    <col min="10" max="16384" width="34.85546875" style="1"/>
  </cols>
  <sheetData>
    <row r="1" spans="2:9" ht="39" customHeight="1" x14ac:dyDescent="0.2"/>
    <row r="3" spans="2:9" ht="22.5" customHeight="1" x14ac:dyDescent="0.2">
      <c r="B3" s="63" t="s">
        <v>70</v>
      </c>
      <c r="C3" s="63"/>
      <c r="D3" s="18" t="s">
        <v>18</v>
      </c>
      <c r="E3" s="18" t="s">
        <v>3</v>
      </c>
      <c r="F3" s="4"/>
      <c r="G3" s="4"/>
      <c r="H3" s="4"/>
      <c r="I3" s="4"/>
    </row>
    <row r="4" spans="2:9" ht="57" x14ac:dyDescent="0.2">
      <c r="B4" s="19" t="s">
        <v>208</v>
      </c>
      <c r="C4" s="11" t="s">
        <v>17</v>
      </c>
      <c r="D4" s="19">
        <v>1</v>
      </c>
      <c r="E4" s="24">
        <v>3</v>
      </c>
      <c r="F4" s="4"/>
      <c r="G4" s="4"/>
      <c r="H4" s="4"/>
      <c r="I4" s="4"/>
    </row>
    <row r="5" spans="2:9" ht="57" x14ac:dyDescent="0.2">
      <c r="B5" s="19" t="s">
        <v>209</v>
      </c>
      <c r="C5" s="11" t="s">
        <v>19</v>
      </c>
      <c r="D5" s="19">
        <v>1</v>
      </c>
      <c r="E5" s="24">
        <v>4</v>
      </c>
      <c r="F5" s="4"/>
      <c r="G5" s="4"/>
      <c r="H5" s="4"/>
      <c r="I5" s="4"/>
    </row>
    <row r="6" spans="2:9" ht="42.75" x14ac:dyDescent="0.2">
      <c r="B6" s="19" t="s">
        <v>210</v>
      </c>
      <c r="C6" s="11" t="s">
        <v>21</v>
      </c>
      <c r="D6" s="19">
        <v>0</v>
      </c>
      <c r="E6" s="24">
        <v>0</v>
      </c>
      <c r="F6" s="4"/>
      <c r="G6" s="4"/>
      <c r="H6" s="4"/>
      <c r="I6" s="4"/>
    </row>
    <row r="7" spans="2:9" ht="57" x14ac:dyDescent="0.2">
      <c r="B7" s="19" t="s">
        <v>211</v>
      </c>
      <c r="C7" s="11" t="s">
        <v>20</v>
      </c>
      <c r="D7" s="19">
        <v>1</v>
      </c>
      <c r="E7" s="24">
        <v>4</v>
      </c>
      <c r="F7" s="4"/>
      <c r="G7" s="4"/>
      <c r="H7" s="4"/>
      <c r="I7" s="4"/>
    </row>
    <row r="8" spans="2:9" ht="42.75" x14ac:dyDescent="0.2">
      <c r="B8" s="19" t="s">
        <v>212</v>
      </c>
      <c r="C8" s="11" t="s">
        <v>22</v>
      </c>
      <c r="D8" s="19">
        <v>1</v>
      </c>
      <c r="E8" s="24">
        <v>3</v>
      </c>
      <c r="F8" s="4"/>
      <c r="G8" s="4"/>
      <c r="H8" s="4"/>
      <c r="I8" s="4"/>
    </row>
    <row r="9" spans="2:9" ht="42.75" x14ac:dyDescent="0.2">
      <c r="B9" s="19" t="s">
        <v>213</v>
      </c>
      <c r="C9" s="11" t="s">
        <v>23</v>
      </c>
      <c r="D9" s="19">
        <v>1</v>
      </c>
      <c r="E9" s="24">
        <v>4</v>
      </c>
    </row>
    <row r="10" spans="2:9" ht="42.75" x14ac:dyDescent="0.2">
      <c r="B10" s="19" t="s">
        <v>214</v>
      </c>
      <c r="C10" s="11" t="s">
        <v>24</v>
      </c>
      <c r="D10" s="19">
        <v>1</v>
      </c>
      <c r="E10" s="24">
        <v>5</v>
      </c>
    </row>
    <row r="11" spans="2:9" ht="93" customHeight="1" x14ac:dyDescent="0.2">
      <c r="B11" s="19" t="s">
        <v>215</v>
      </c>
      <c r="C11" s="11" t="s">
        <v>25</v>
      </c>
      <c r="D11" s="19">
        <v>0</v>
      </c>
      <c r="E11" s="24">
        <v>0</v>
      </c>
    </row>
    <row r="12" spans="2:9" ht="57" x14ac:dyDescent="0.2">
      <c r="B12" s="19" t="s">
        <v>216</v>
      </c>
      <c r="C12" s="11" t="s">
        <v>26</v>
      </c>
      <c r="D12" s="19">
        <v>0</v>
      </c>
      <c r="E12" s="24">
        <v>0</v>
      </c>
    </row>
    <row r="13" spans="2:9" ht="15" x14ac:dyDescent="0.2">
      <c r="B13" s="21"/>
      <c r="C13" s="32"/>
      <c r="D13" s="23" t="s">
        <v>0</v>
      </c>
      <c r="E13" s="27">
        <f>AVERAGE(E4:E12)</f>
        <v>2.5555555555555554</v>
      </c>
    </row>
    <row r="14" spans="2:9" x14ac:dyDescent="0.2">
      <c r="B14" s="2"/>
      <c r="C14" s="3"/>
      <c r="D14" s="3"/>
    </row>
    <row r="15" spans="2:9" x14ac:dyDescent="0.2">
      <c r="B15" s="2"/>
      <c r="C15" s="3"/>
      <c r="D15" s="3"/>
    </row>
    <row r="16" spans="2:9" x14ac:dyDescent="0.2">
      <c r="B16" s="2"/>
      <c r="C16" s="2"/>
      <c r="D16" s="2"/>
    </row>
    <row r="17" spans="2:4" x14ac:dyDescent="0.2">
      <c r="B17" s="2"/>
      <c r="C17" s="3"/>
      <c r="D17" s="3"/>
    </row>
    <row r="18" spans="2:4" x14ac:dyDescent="0.2">
      <c r="B18" s="2"/>
      <c r="C18" s="3"/>
      <c r="D18" s="3"/>
    </row>
    <row r="19" spans="2:4" x14ac:dyDescent="0.2">
      <c r="B19" s="2"/>
      <c r="C19" s="2"/>
      <c r="D19" s="2"/>
    </row>
    <row r="20" spans="2:4" x14ac:dyDescent="0.2">
      <c r="B20" s="2"/>
      <c r="C20" s="3"/>
      <c r="D20" s="3"/>
    </row>
    <row r="21" spans="2:4" x14ac:dyDescent="0.2">
      <c r="B21" s="2"/>
      <c r="C21" s="2"/>
      <c r="D21" s="2"/>
    </row>
    <row r="22" spans="2:4" x14ac:dyDescent="0.2">
      <c r="B22" s="2"/>
      <c r="C22" s="2"/>
      <c r="D22" s="2"/>
    </row>
  </sheetData>
  <mergeCells count="1">
    <mergeCell ref="B3:C3"/>
  </mergeCells>
  <phoneticPr fontId="3" type="noConversion"/>
  <conditionalFormatting sqref="D4:D12">
    <cfRule type="iconSet" priority="2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28FE1-5138-4644-BB11-4DAD157DFE5A}">
  <sheetPr>
    <tabColor theme="6" tint="0.59999389629810485"/>
  </sheetPr>
  <dimension ref="B1:E11"/>
  <sheetViews>
    <sheetView workbookViewId="0">
      <selection activeCell="C17" sqref="C17"/>
    </sheetView>
  </sheetViews>
  <sheetFormatPr baseColWidth="10" defaultColWidth="42.5703125" defaultRowHeight="12.75" x14ac:dyDescent="0.2"/>
  <cols>
    <col min="1" max="1" width="5.85546875" style="5" customWidth="1"/>
    <col min="2" max="2" width="10.7109375" style="5" customWidth="1"/>
    <col min="3" max="3" width="59.85546875" style="5" customWidth="1"/>
    <col min="4" max="4" width="11.140625" style="5" customWidth="1"/>
    <col min="5" max="5" width="12.28515625" style="5" customWidth="1"/>
    <col min="6" max="16384" width="42.5703125" style="5"/>
  </cols>
  <sheetData>
    <row r="1" spans="2:5" ht="36.75" customHeight="1" x14ac:dyDescent="0.2"/>
    <row r="2" spans="2:5" ht="21.75" customHeight="1" x14ac:dyDescent="0.2"/>
    <row r="3" spans="2:5" ht="22.5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45" customHeight="1" x14ac:dyDescent="0.2">
      <c r="B4" s="19" t="s">
        <v>275</v>
      </c>
      <c r="C4" s="11" t="s">
        <v>268</v>
      </c>
      <c r="D4" s="19">
        <v>1</v>
      </c>
      <c r="E4" s="24">
        <v>2</v>
      </c>
    </row>
    <row r="5" spans="2:5" ht="45" customHeight="1" x14ac:dyDescent="0.2">
      <c r="B5" s="19" t="s">
        <v>276</v>
      </c>
      <c r="C5" s="11" t="s">
        <v>269</v>
      </c>
      <c r="D5" s="19">
        <v>1</v>
      </c>
      <c r="E5" s="24">
        <v>3</v>
      </c>
    </row>
    <row r="6" spans="2:5" ht="45.75" customHeight="1" x14ac:dyDescent="0.2">
      <c r="B6" s="19" t="s">
        <v>277</v>
      </c>
      <c r="C6" s="11" t="s">
        <v>270</v>
      </c>
      <c r="D6" s="19">
        <v>0</v>
      </c>
      <c r="E6" s="24">
        <v>5</v>
      </c>
    </row>
    <row r="7" spans="2:5" ht="44.25" customHeight="1" x14ac:dyDescent="0.2">
      <c r="B7" s="19" t="s">
        <v>278</v>
      </c>
      <c r="C7" s="11" t="s">
        <v>271</v>
      </c>
      <c r="D7" s="19">
        <v>1</v>
      </c>
      <c r="E7" s="24">
        <v>4</v>
      </c>
    </row>
    <row r="8" spans="2:5" ht="36.75" customHeight="1" x14ac:dyDescent="0.2">
      <c r="B8" s="19" t="s">
        <v>279</v>
      </c>
      <c r="C8" s="11" t="s">
        <v>272</v>
      </c>
      <c r="D8" s="19">
        <v>1</v>
      </c>
      <c r="E8" s="24">
        <v>4</v>
      </c>
    </row>
    <row r="9" spans="2:5" ht="47.25" customHeight="1" x14ac:dyDescent="0.2">
      <c r="B9" s="19" t="s">
        <v>280</v>
      </c>
      <c r="C9" s="11" t="s">
        <v>273</v>
      </c>
      <c r="D9" s="19">
        <v>1</v>
      </c>
      <c r="E9" s="24">
        <v>5</v>
      </c>
    </row>
    <row r="10" spans="2:5" ht="71.25" x14ac:dyDescent="0.2">
      <c r="B10" s="19" t="s">
        <v>281</v>
      </c>
      <c r="C10" s="11" t="s">
        <v>274</v>
      </c>
      <c r="D10" s="19">
        <v>0</v>
      </c>
      <c r="E10" s="24">
        <v>0</v>
      </c>
    </row>
    <row r="11" spans="2:5" ht="15" x14ac:dyDescent="0.2">
      <c r="B11" s="38"/>
      <c r="C11" s="39"/>
      <c r="D11" s="34" t="s">
        <v>0</v>
      </c>
      <c r="E11" s="27">
        <f>AVERAGE(E4:E10)</f>
        <v>3.2857142857142856</v>
      </c>
    </row>
  </sheetData>
  <mergeCells count="1">
    <mergeCell ref="B3:C3"/>
  </mergeCells>
  <phoneticPr fontId="3" type="noConversion"/>
  <conditionalFormatting sqref="D4:D10">
    <cfRule type="iconSet" priority="1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5C178-3D13-42C8-B701-7F473CBB78A8}">
  <sheetPr>
    <tabColor theme="6" tint="0.59999389629810485"/>
  </sheetPr>
  <dimension ref="B1:E9"/>
  <sheetViews>
    <sheetView workbookViewId="0">
      <selection activeCell="C17" sqref="C17"/>
    </sheetView>
  </sheetViews>
  <sheetFormatPr baseColWidth="10" defaultColWidth="42.5703125" defaultRowHeight="12.75" x14ac:dyDescent="0.2"/>
  <cols>
    <col min="1" max="1" width="5.85546875" style="5" customWidth="1"/>
    <col min="2" max="2" width="10.42578125" style="5" customWidth="1"/>
    <col min="3" max="3" width="59.85546875" style="5" customWidth="1"/>
    <col min="4" max="4" width="11.140625" style="5" customWidth="1"/>
    <col min="5" max="5" width="12.28515625" style="5" customWidth="1"/>
    <col min="6" max="16384" width="42.5703125" style="5"/>
  </cols>
  <sheetData>
    <row r="1" spans="2:5" ht="36.75" customHeight="1" x14ac:dyDescent="0.2"/>
    <row r="3" spans="2:5" ht="22.5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51" customHeight="1" x14ac:dyDescent="0.2">
      <c r="B4" s="19" t="s">
        <v>282</v>
      </c>
      <c r="C4" s="11" t="s">
        <v>287</v>
      </c>
      <c r="D4" s="19">
        <v>1</v>
      </c>
      <c r="E4" s="24">
        <v>2</v>
      </c>
    </row>
    <row r="5" spans="2:5" ht="51.75" customHeight="1" x14ac:dyDescent="0.2">
      <c r="B5" s="19" t="s">
        <v>283</v>
      </c>
      <c r="C5" s="11" t="s">
        <v>288</v>
      </c>
      <c r="D5" s="19">
        <v>1</v>
      </c>
      <c r="E5" s="24">
        <v>4</v>
      </c>
    </row>
    <row r="6" spans="2:5" ht="109.5" customHeight="1" x14ac:dyDescent="0.2">
      <c r="B6" s="19" t="s">
        <v>284</v>
      </c>
      <c r="C6" s="11" t="s">
        <v>291</v>
      </c>
      <c r="D6" s="19">
        <v>1</v>
      </c>
      <c r="E6" s="24">
        <v>5</v>
      </c>
    </row>
    <row r="7" spans="2:5" ht="61.5" customHeight="1" x14ac:dyDescent="0.2">
      <c r="B7" s="19" t="s">
        <v>285</v>
      </c>
      <c r="C7" s="11" t="s">
        <v>289</v>
      </c>
      <c r="D7" s="19">
        <v>1</v>
      </c>
      <c r="E7" s="24">
        <v>5</v>
      </c>
    </row>
    <row r="8" spans="2:5" ht="77.25" customHeight="1" x14ac:dyDescent="0.2">
      <c r="B8" s="19" t="s">
        <v>286</v>
      </c>
      <c r="C8" s="11" t="s">
        <v>290</v>
      </c>
      <c r="D8" s="19">
        <v>0</v>
      </c>
      <c r="E8" s="24">
        <v>0</v>
      </c>
    </row>
    <row r="9" spans="2:5" ht="15" x14ac:dyDescent="0.2">
      <c r="B9" s="38"/>
      <c r="C9" s="39"/>
      <c r="D9" s="34" t="s">
        <v>0</v>
      </c>
      <c r="E9" s="27">
        <f>AVERAGE(E4:E8)</f>
        <v>3.2</v>
      </c>
    </row>
  </sheetData>
  <mergeCells count="1">
    <mergeCell ref="B3:C3"/>
  </mergeCells>
  <phoneticPr fontId="3" type="noConversion"/>
  <conditionalFormatting sqref="D4:D8">
    <cfRule type="iconSet" priority="1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F1519-8C9C-4610-9015-33788D658903}">
  <sheetPr>
    <tabColor theme="6" tint="0.59999389629810485"/>
  </sheetPr>
  <dimension ref="B1:E9"/>
  <sheetViews>
    <sheetView workbookViewId="0">
      <selection activeCell="C17" sqref="C17"/>
    </sheetView>
  </sheetViews>
  <sheetFormatPr baseColWidth="10" defaultColWidth="42.5703125" defaultRowHeight="12.75" x14ac:dyDescent="0.2"/>
  <cols>
    <col min="1" max="1" width="5.85546875" style="5" customWidth="1"/>
    <col min="2" max="2" width="10.42578125" style="5" customWidth="1"/>
    <col min="3" max="3" width="59.85546875" style="5" customWidth="1"/>
    <col min="4" max="4" width="11.140625" style="5" customWidth="1"/>
    <col min="5" max="5" width="12.28515625" style="5" customWidth="1"/>
    <col min="6" max="16384" width="42.5703125" style="5"/>
  </cols>
  <sheetData>
    <row r="1" spans="2:5" ht="36.75" customHeight="1" x14ac:dyDescent="0.2"/>
    <row r="3" spans="2:5" ht="22.5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62.25" customHeight="1" x14ac:dyDescent="0.2">
      <c r="B4" s="19" t="s">
        <v>328</v>
      </c>
      <c r="C4" s="11" t="s">
        <v>333</v>
      </c>
      <c r="D4" s="19">
        <v>1</v>
      </c>
      <c r="E4" s="24">
        <v>2</v>
      </c>
    </row>
    <row r="5" spans="2:5" ht="60.75" customHeight="1" x14ac:dyDescent="0.2">
      <c r="B5" s="19" t="s">
        <v>329</v>
      </c>
      <c r="C5" s="11" t="s">
        <v>334</v>
      </c>
      <c r="D5" s="19">
        <v>1</v>
      </c>
      <c r="E5" s="24">
        <v>4</v>
      </c>
    </row>
    <row r="6" spans="2:5" ht="46.5" customHeight="1" x14ac:dyDescent="0.2">
      <c r="B6" s="19" t="s">
        <v>330</v>
      </c>
      <c r="C6" s="11" t="s">
        <v>335</v>
      </c>
      <c r="D6" s="19">
        <v>1</v>
      </c>
      <c r="E6" s="24">
        <v>1</v>
      </c>
    </row>
    <row r="7" spans="2:5" ht="45.75" customHeight="1" x14ac:dyDescent="0.2">
      <c r="B7" s="19" t="s">
        <v>331</v>
      </c>
      <c r="C7" s="11" t="s">
        <v>336</v>
      </c>
      <c r="D7" s="19">
        <v>1</v>
      </c>
      <c r="E7" s="24">
        <v>5</v>
      </c>
    </row>
    <row r="8" spans="2:5" ht="57" x14ac:dyDescent="0.2">
      <c r="B8" s="19" t="s">
        <v>332</v>
      </c>
      <c r="C8" s="11" t="s">
        <v>337</v>
      </c>
      <c r="D8" s="19">
        <v>0</v>
      </c>
      <c r="E8" s="24">
        <v>0</v>
      </c>
    </row>
    <row r="9" spans="2:5" ht="15" x14ac:dyDescent="0.2">
      <c r="B9" s="38"/>
      <c r="C9" s="39"/>
      <c r="D9" s="34" t="s">
        <v>0</v>
      </c>
      <c r="E9" s="27">
        <f>AVERAGE(E4:E8)</f>
        <v>2.4</v>
      </c>
    </row>
  </sheetData>
  <mergeCells count="1">
    <mergeCell ref="B3:C3"/>
  </mergeCells>
  <phoneticPr fontId="3" type="noConversion"/>
  <conditionalFormatting sqref="D4:D8">
    <cfRule type="iconSet" priority="1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AEB6F-93C4-48E3-9A67-E79B1903CB10}">
  <sheetPr>
    <tabColor theme="6" tint="0.59999389629810485"/>
  </sheetPr>
  <dimension ref="B1:E10"/>
  <sheetViews>
    <sheetView workbookViewId="0">
      <selection activeCell="C17" sqref="C17"/>
    </sheetView>
  </sheetViews>
  <sheetFormatPr baseColWidth="10" defaultColWidth="42.5703125" defaultRowHeight="12.75" x14ac:dyDescent="0.2"/>
  <cols>
    <col min="1" max="1" width="5.85546875" style="5" customWidth="1"/>
    <col min="2" max="2" width="10.42578125" style="5" customWidth="1"/>
    <col min="3" max="3" width="59.85546875" style="5" customWidth="1"/>
    <col min="4" max="4" width="11.140625" style="5" customWidth="1"/>
    <col min="5" max="5" width="12.28515625" style="5" customWidth="1"/>
    <col min="6" max="16384" width="42.5703125" style="5"/>
  </cols>
  <sheetData>
    <row r="1" spans="2:5" ht="36.75" customHeight="1" x14ac:dyDescent="0.2"/>
    <row r="3" spans="2:5" ht="22.5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45.75" customHeight="1" x14ac:dyDescent="0.2">
      <c r="B4" s="19" t="s">
        <v>338</v>
      </c>
      <c r="C4" s="11" t="s">
        <v>344</v>
      </c>
      <c r="D4" s="19">
        <v>1</v>
      </c>
      <c r="E4" s="24">
        <v>2</v>
      </c>
    </row>
    <row r="5" spans="2:5" ht="51.75" customHeight="1" x14ac:dyDescent="0.2">
      <c r="B5" s="19" t="s">
        <v>339</v>
      </c>
      <c r="C5" s="11" t="s">
        <v>345</v>
      </c>
      <c r="D5" s="19">
        <v>1</v>
      </c>
      <c r="E5" s="24">
        <v>4</v>
      </c>
    </row>
    <row r="6" spans="2:5" ht="51.75" customHeight="1" x14ac:dyDescent="0.2">
      <c r="B6" s="19" t="s">
        <v>340</v>
      </c>
      <c r="C6" s="11" t="s">
        <v>346</v>
      </c>
      <c r="D6" s="19">
        <v>0</v>
      </c>
      <c r="E6" s="24">
        <v>0</v>
      </c>
    </row>
    <row r="7" spans="2:5" ht="62.25" customHeight="1" x14ac:dyDescent="0.2">
      <c r="B7" s="19" t="s">
        <v>341</v>
      </c>
      <c r="C7" s="11" t="s">
        <v>347</v>
      </c>
      <c r="D7" s="19">
        <v>0</v>
      </c>
      <c r="E7" s="24">
        <v>0</v>
      </c>
    </row>
    <row r="8" spans="2:5" ht="61.5" customHeight="1" x14ac:dyDescent="0.2">
      <c r="B8" s="19" t="s">
        <v>342</v>
      </c>
      <c r="C8" s="11" t="s">
        <v>348</v>
      </c>
      <c r="D8" s="19">
        <v>1</v>
      </c>
      <c r="E8" s="24">
        <v>5</v>
      </c>
    </row>
    <row r="9" spans="2:5" ht="74.25" customHeight="1" x14ac:dyDescent="0.2">
      <c r="B9" s="19" t="s">
        <v>343</v>
      </c>
      <c r="C9" s="11" t="s">
        <v>349</v>
      </c>
      <c r="D9" s="19">
        <v>0</v>
      </c>
      <c r="E9" s="24">
        <v>0</v>
      </c>
    </row>
    <row r="10" spans="2:5" ht="15" x14ac:dyDescent="0.2">
      <c r="B10" s="38"/>
      <c r="C10" s="39"/>
      <c r="D10" s="34" t="s">
        <v>0</v>
      </c>
      <c r="E10" s="27">
        <f>AVERAGE(E4:E9)</f>
        <v>1.8333333333333333</v>
      </c>
    </row>
  </sheetData>
  <mergeCells count="1">
    <mergeCell ref="B3:C3"/>
  </mergeCells>
  <phoneticPr fontId="3" type="noConversion"/>
  <conditionalFormatting sqref="D4:D9">
    <cfRule type="iconSet" priority="1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B6540-4BEB-44DF-8A8E-1EC5054C8975}">
  <sheetPr>
    <tabColor theme="6" tint="0.59999389629810485"/>
  </sheetPr>
  <dimension ref="B1:E12"/>
  <sheetViews>
    <sheetView workbookViewId="0">
      <selection activeCell="C17" sqref="C17"/>
    </sheetView>
  </sheetViews>
  <sheetFormatPr baseColWidth="10" defaultColWidth="42.5703125" defaultRowHeight="12.75" x14ac:dyDescent="0.2"/>
  <cols>
    <col min="1" max="1" width="5.85546875" style="5" customWidth="1"/>
    <col min="2" max="2" width="10.42578125" style="5" customWidth="1"/>
    <col min="3" max="3" width="59.85546875" style="5" customWidth="1"/>
    <col min="4" max="4" width="11.140625" style="5" customWidth="1"/>
    <col min="5" max="5" width="12.28515625" style="5" customWidth="1"/>
    <col min="6" max="16384" width="42.5703125" style="5"/>
  </cols>
  <sheetData>
    <row r="1" spans="2:5" ht="36.75" customHeight="1" x14ac:dyDescent="0.2"/>
    <row r="3" spans="2:5" ht="22.5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46.5" customHeight="1" x14ac:dyDescent="0.2">
      <c r="B4" s="19" t="s">
        <v>350</v>
      </c>
      <c r="C4" s="11" t="s">
        <v>358</v>
      </c>
      <c r="D4" s="19">
        <v>1</v>
      </c>
      <c r="E4" s="24">
        <v>4</v>
      </c>
    </row>
    <row r="5" spans="2:5" ht="77.25" customHeight="1" x14ac:dyDescent="0.2">
      <c r="B5" s="19" t="s">
        <v>351</v>
      </c>
      <c r="C5" s="11" t="s">
        <v>359</v>
      </c>
      <c r="D5" s="19">
        <v>1</v>
      </c>
      <c r="E5" s="24">
        <v>4</v>
      </c>
    </row>
    <row r="6" spans="2:5" ht="51.75" customHeight="1" x14ac:dyDescent="0.2">
      <c r="B6" s="19" t="s">
        <v>352</v>
      </c>
      <c r="C6" s="11" t="s">
        <v>360</v>
      </c>
      <c r="D6" s="19">
        <v>0</v>
      </c>
      <c r="E6" s="24">
        <v>0</v>
      </c>
    </row>
    <row r="7" spans="2:5" ht="34.5" customHeight="1" x14ac:dyDescent="0.2">
      <c r="B7" s="19" t="s">
        <v>353</v>
      </c>
      <c r="C7" s="11" t="s">
        <v>361</v>
      </c>
      <c r="D7" s="19">
        <v>0</v>
      </c>
      <c r="E7" s="24">
        <v>0</v>
      </c>
    </row>
    <row r="8" spans="2:5" ht="36" customHeight="1" x14ac:dyDescent="0.2">
      <c r="B8" s="19" t="s">
        <v>354</v>
      </c>
      <c r="C8" s="11" t="s">
        <v>362</v>
      </c>
      <c r="D8" s="19">
        <v>1</v>
      </c>
      <c r="E8" s="24">
        <v>5</v>
      </c>
    </row>
    <row r="9" spans="2:5" ht="60.75" customHeight="1" x14ac:dyDescent="0.2">
      <c r="B9" s="19" t="s">
        <v>355</v>
      </c>
      <c r="C9" s="11" t="s">
        <v>363</v>
      </c>
      <c r="D9" s="19">
        <v>1</v>
      </c>
      <c r="E9" s="24">
        <v>3</v>
      </c>
    </row>
    <row r="10" spans="2:5" ht="75.75" customHeight="1" x14ac:dyDescent="0.2">
      <c r="B10" s="19" t="s">
        <v>356</v>
      </c>
      <c r="C10" s="11" t="s">
        <v>364</v>
      </c>
      <c r="D10" s="19">
        <v>1</v>
      </c>
      <c r="E10" s="24">
        <v>5</v>
      </c>
    </row>
    <row r="11" spans="2:5" ht="50.25" customHeight="1" x14ac:dyDescent="0.2">
      <c r="B11" s="19" t="s">
        <v>357</v>
      </c>
      <c r="C11" s="11" t="s">
        <v>365</v>
      </c>
      <c r="D11" s="19">
        <v>0</v>
      </c>
      <c r="E11" s="24">
        <v>0</v>
      </c>
    </row>
    <row r="12" spans="2:5" ht="15" x14ac:dyDescent="0.2">
      <c r="B12" s="38"/>
      <c r="C12" s="39"/>
      <c r="D12" s="34" t="s">
        <v>0</v>
      </c>
      <c r="E12" s="27">
        <f>AVERAGE(E4:E11)</f>
        <v>2.625</v>
      </c>
    </row>
  </sheetData>
  <mergeCells count="1">
    <mergeCell ref="B3:C3"/>
  </mergeCells>
  <phoneticPr fontId="3" type="noConversion"/>
  <conditionalFormatting sqref="D4:D11">
    <cfRule type="iconSet" priority="1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61DC6-B2D8-4CED-8D22-0F419048D7D0}">
  <sheetPr>
    <tabColor theme="6" tint="0.59999389629810485"/>
  </sheetPr>
  <dimension ref="B1:E10"/>
  <sheetViews>
    <sheetView workbookViewId="0">
      <selection activeCell="C17" sqref="C17"/>
    </sheetView>
  </sheetViews>
  <sheetFormatPr baseColWidth="10" defaultColWidth="42.5703125" defaultRowHeight="12.75" x14ac:dyDescent="0.2"/>
  <cols>
    <col min="1" max="1" width="5.85546875" style="5" customWidth="1"/>
    <col min="2" max="2" width="10.42578125" style="5" customWidth="1"/>
    <col min="3" max="3" width="59.85546875" style="5" customWidth="1"/>
    <col min="4" max="4" width="11.140625" style="5" customWidth="1"/>
    <col min="5" max="5" width="12.28515625" style="5" customWidth="1"/>
    <col min="6" max="16384" width="42.5703125" style="5"/>
  </cols>
  <sheetData>
    <row r="1" spans="2:5" ht="36.75" customHeight="1" x14ac:dyDescent="0.2"/>
    <row r="2" spans="2:5" ht="21.75" customHeight="1" x14ac:dyDescent="0.2"/>
    <row r="3" spans="2:5" ht="22.5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49.5" customHeight="1" x14ac:dyDescent="0.2">
      <c r="B4" s="19" t="s">
        <v>366</v>
      </c>
      <c r="C4" s="11" t="s">
        <v>372</v>
      </c>
      <c r="D4" s="19">
        <v>1</v>
      </c>
      <c r="E4" s="24">
        <v>2</v>
      </c>
    </row>
    <row r="5" spans="2:5" ht="46.5" customHeight="1" x14ac:dyDescent="0.2">
      <c r="B5" s="19" t="s">
        <v>367</v>
      </c>
      <c r="C5" s="11" t="s">
        <v>373</v>
      </c>
      <c r="D5" s="19">
        <v>1</v>
      </c>
      <c r="E5" s="24">
        <v>3</v>
      </c>
    </row>
    <row r="6" spans="2:5" ht="37.5" customHeight="1" x14ac:dyDescent="0.2">
      <c r="B6" s="19" t="s">
        <v>368</v>
      </c>
      <c r="C6" s="11" t="s">
        <v>374</v>
      </c>
      <c r="D6" s="19">
        <v>1</v>
      </c>
      <c r="E6" s="24">
        <v>3</v>
      </c>
    </row>
    <row r="7" spans="2:5" ht="36" customHeight="1" x14ac:dyDescent="0.2">
      <c r="B7" s="19" t="s">
        <v>369</v>
      </c>
      <c r="C7" s="11" t="s">
        <v>375</v>
      </c>
      <c r="D7" s="19">
        <v>1</v>
      </c>
      <c r="E7" s="24">
        <v>4</v>
      </c>
    </row>
    <row r="8" spans="2:5" ht="54" customHeight="1" x14ac:dyDescent="0.2">
      <c r="B8" s="19" t="s">
        <v>370</v>
      </c>
      <c r="C8" s="11" t="s">
        <v>376</v>
      </c>
      <c r="D8" s="19">
        <v>1</v>
      </c>
      <c r="E8" s="24">
        <v>5</v>
      </c>
    </row>
    <row r="9" spans="2:5" ht="85.5" x14ac:dyDescent="0.2">
      <c r="B9" s="19" t="s">
        <v>371</v>
      </c>
      <c r="C9" s="11" t="s">
        <v>377</v>
      </c>
      <c r="D9" s="19">
        <v>0</v>
      </c>
      <c r="E9" s="24">
        <v>0</v>
      </c>
    </row>
    <row r="10" spans="2:5" ht="15" x14ac:dyDescent="0.2">
      <c r="B10" s="38"/>
      <c r="C10" s="39"/>
      <c r="D10" s="34" t="s">
        <v>0</v>
      </c>
      <c r="E10" s="27">
        <f>AVERAGE(E4:E9)</f>
        <v>2.8333333333333335</v>
      </c>
    </row>
  </sheetData>
  <mergeCells count="1">
    <mergeCell ref="B3:C3"/>
  </mergeCells>
  <phoneticPr fontId="3" type="noConversion"/>
  <conditionalFormatting sqref="D4:D9">
    <cfRule type="iconSet" priority="1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B144F-2BA3-4790-9361-D5FA7CAAFDF2}">
  <sheetPr>
    <tabColor theme="6" tint="0.59999389629810485"/>
  </sheetPr>
  <dimension ref="B1:E12"/>
  <sheetViews>
    <sheetView workbookViewId="0">
      <selection activeCell="C17" sqref="C17"/>
    </sheetView>
  </sheetViews>
  <sheetFormatPr baseColWidth="10" defaultColWidth="42.5703125" defaultRowHeight="12.75" x14ac:dyDescent="0.2"/>
  <cols>
    <col min="1" max="1" width="5.85546875" style="5" customWidth="1"/>
    <col min="2" max="2" width="10.42578125" style="5" customWidth="1"/>
    <col min="3" max="3" width="59.85546875" style="5" customWidth="1"/>
    <col min="4" max="4" width="11.140625" style="5" customWidth="1"/>
    <col min="5" max="5" width="12.28515625" style="5" customWidth="1"/>
    <col min="6" max="16384" width="42.5703125" style="5"/>
  </cols>
  <sheetData>
    <row r="1" spans="2:5" ht="36.75" customHeight="1" x14ac:dyDescent="0.2"/>
    <row r="3" spans="2:5" ht="22.5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48" customHeight="1" x14ac:dyDescent="0.2">
      <c r="B4" s="19" t="s">
        <v>378</v>
      </c>
      <c r="C4" s="11" t="s">
        <v>386</v>
      </c>
      <c r="D4" s="19">
        <v>1</v>
      </c>
      <c r="E4" s="24">
        <v>2</v>
      </c>
    </row>
    <row r="5" spans="2:5" ht="47.25" customHeight="1" x14ac:dyDescent="0.2">
      <c r="B5" s="19" t="s">
        <v>379</v>
      </c>
      <c r="C5" s="11" t="s">
        <v>387</v>
      </c>
      <c r="D5" s="19">
        <v>0</v>
      </c>
      <c r="E5" s="24">
        <v>3</v>
      </c>
    </row>
    <row r="6" spans="2:5" ht="75.75" customHeight="1" x14ac:dyDescent="0.2">
      <c r="B6" s="19" t="s">
        <v>380</v>
      </c>
      <c r="C6" s="11" t="s">
        <v>388</v>
      </c>
      <c r="D6" s="19">
        <v>1</v>
      </c>
      <c r="E6" s="24">
        <v>5</v>
      </c>
    </row>
    <row r="7" spans="2:5" ht="74.25" customHeight="1" x14ac:dyDescent="0.2">
      <c r="B7" s="19" t="s">
        <v>381</v>
      </c>
      <c r="C7" s="11" t="s">
        <v>389</v>
      </c>
      <c r="D7" s="19">
        <v>1</v>
      </c>
      <c r="E7" s="24">
        <v>4</v>
      </c>
    </row>
    <row r="8" spans="2:5" ht="57" x14ac:dyDescent="0.2">
      <c r="B8" s="19" t="s">
        <v>382</v>
      </c>
      <c r="C8" s="11" t="s">
        <v>390</v>
      </c>
      <c r="D8" s="19">
        <v>1</v>
      </c>
      <c r="E8" s="24">
        <v>5</v>
      </c>
    </row>
    <row r="9" spans="2:5" ht="66" customHeight="1" x14ac:dyDescent="0.2">
      <c r="B9" s="19" t="s">
        <v>383</v>
      </c>
      <c r="C9" s="11" t="s">
        <v>391</v>
      </c>
      <c r="D9" s="19">
        <v>1</v>
      </c>
      <c r="E9" s="24">
        <v>4</v>
      </c>
    </row>
    <row r="10" spans="2:5" ht="61.5" customHeight="1" x14ac:dyDescent="0.2">
      <c r="B10" s="19" t="s">
        <v>384</v>
      </c>
      <c r="C10" s="11" t="s">
        <v>392</v>
      </c>
      <c r="D10" s="19">
        <v>1</v>
      </c>
      <c r="E10" s="24">
        <v>5</v>
      </c>
    </row>
    <row r="11" spans="2:5" ht="71.25" x14ac:dyDescent="0.2">
      <c r="B11" s="19" t="s">
        <v>385</v>
      </c>
      <c r="C11" s="11" t="s">
        <v>393</v>
      </c>
      <c r="D11" s="19">
        <v>0</v>
      </c>
      <c r="E11" s="24">
        <v>0</v>
      </c>
    </row>
    <row r="12" spans="2:5" ht="15" x14ac:dyDescent="0.2">
      <c r="B12" s="38"/>
      <c r="C12" s="39"/>
      <c r="D12" s="34" t="s">
        <v>0</v>
      </c>
      <c r="E12" s="27">
        <f>AVERAGE(E4:E11)</f>
        <v>3.5</v>
      </c>
    </row>
  </sheetData>
  <mergeCells count="1">
    <mergeCell ref="B3:C3"/>
  </mergeCells>
  <phoneticPr fontId="3" type="noConversion"/>
  <conditionalFormatting sqref="D4:D11">
    <cfRule type="iconSet" priority="1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9D6F7"/>
  </sheetPr>
  <dimension ref="B1:I23"/>
  <sheetViews>
    <sheetView workbookViewId="0">
      <selection activeCell="C17" sqref="C17"/>
    </sheetView>
  </sheetViews>
  <sheetFormatPr baseColWidth="10" defaultColWidth="15.140625" defaultRowHeight="12.75" x14ac:dyDescent="0.2"/>
  <cols>
    <col min="1" max="1" width="6" style="5" customWidth="1"/>
    <col min="2" max="2" width="10.28515625" style="5" customWidth="1"/>
    <col min="3" max="3" width="59.42578125" style="5" customWidth="1"/>
    <col min="4" max="4" width="11.42578125" style="5" customWidth="1"/>
    <col min="5" max="5" width="11.5703125" style="5" bestFit="1" customWidth="1"/>
    <col min="6" max="16384" width="15.140625" style="5"/>
  </cols>
  <sheetData>
    <row r="1" spans="2:9" ht="39.75" customHeight="1" x14ac:dyDescent="0.2"/>
    <row r="3" spans="2:9" ht="21" customHeight="1" x14ac:dyDescent="0.2">
      <c r="B3" s="63" t="s">
        <v>70</v>
      </c>
      <c r="C3" s="63"/>
      <c r="D3" s="18" t="s">
        <v>18</v>
      </c>
      <c r="E3" s="18" t="s">
        <v>3</v>
      </c>
      <c r="F3" s="4"/>
    </row>
    <row r="4" spans="2:9" ht="57" x14ac:dyDescent="0.2">
      <c r="B4" s="19" t="s">
        <v>217</v>
      </c>
      <c r="C4" s="20" t="s">
        <v>27</v>
      </c>
      <c r="D4" s="19">
        <v>1</v>
      </c>
      <c r="E4" s="24">
        <v>4</v>
      </c>
    </row>
    <row r="5" spans="2:9" ht="49.5" customHeight="1" x14ac:dyDescent="0.2">
      <c r="B5" s="19" t="s">
        <v>218</v>
      </c>
      <c r="C5" s="30" t="s">
        <v>28</v>
      </c>
      <c r="D5" s="19">
        <v>0</v>
      </c>
      <c r="E5" s="24">
        <v>0</v>
      </c>
    </row>
    <row r="6" spans="2:9" ht="71.25" x14ac:dyDescent="0.2">
      <c r="B6" s="19" t="s">
        <v>219</v>
      </c>
      <c r="C6" s="30" t="s">
        <v>29</v>
      </c>
      <c r="D6" s="19">
        <v>1</v>
      </c>
      <c r="E6" s="24">
        <v>3</v>
      </c>
    </row>
    <row r="7" spans="2:9" ht="57" x14ac:dyDescent="0.2">
      <c r="B7" s="19" t="s">
        <v>220</v>
      </c>
      <c r="C7" s="20" t="s">
        <v>30</v>
      </c>
      <c r="D7" s="19">
        <v>1</v>
      </c>
      <c r="E7" s="24">
        <v>5</v>
      </c>
    </row>
    <row r="8" spans="2:9" ht="57" x14ac:dyDescent="0.2">
      <c r="B8" s="19" t="s">
        <v>221</v>
      </c>
      <c r="C8" s="30" t="s">
        <v>31</v>
      </c>
      <c r="D8" s="19">
        <v>0</v>
      </c>
      <c r="E8" s="24">
        <v>0</v>
      </c>
    </row>
    <row r="9" spans="2:9" ht="15" x14ac:dyDescent="0.2">
      <c r="B9" s="31"/>
      <c r="C9" s="32"/>
      <c r="D9" s="22" t="s">
        <v>0</v>
      </c>
      <c r="E9" s="27">
        <f>AVERAGE(E4:E8)</f>
        <v>2.4</v>
      </c>
    </row>
    <row r="13" spans="2:9" x14ac:dyDescent="0.2">
      <c r="B13" s="64"/>
      <c r="C13" s="64"/>
      <c r="D13" s="9"/>
      <c r="E13" s="6"/>
      <c r="F13" s="6"/>
      <c r="G13" s="6"/>
      <c r="H13" s="6"/>
      <c r="I13" s="6"/>
    </row>
    <row r="14" spans="2:9" x14ac:dyDescent="0.2">
      <c r="B14" s="2"/>
      <c r="C14" s="2"/>
      <c r="D14" s="2"/>
    </row>
    <row r="15" spans="2:9" x14ac:dyDescent="0.2">
      <c r="B15" s="2"/>
      <c r="C15" s="3"/>
      <c r="D15" s="3"/>
    </row>
    <row r="16" spans="2:9" x14ac:dyDescent="0.2">
      <c r="B16" s="2"/>
      <c r="C16" s="3"/>
      <c r="D16" s="3"/>
    </row>
    <row r="17" spans="2:4" x14ac:dyDescent="0.2">
      <c r="B17" s="2"/>
      <c r="C17" s="2"/>
      <c r="D17" s="2"/>
    </row>
    <row r="18" spans="2:4" x14ac:dyDescent="0.2">
      <c r="B18" s="2"/>
      <c r="C18" s="3"/>
      <c r="D18" s="3"/>
    </row>
    <row r="19" spans="2:4" x14ac:dyDescent="0.2">
      <c r="B19" s="2"/>
      <c r="C19" s="3"/>
      <c r="D19" s="3"/>
    </row>
    <row r="20" spans="2:4" x14ac:dyDescent="0.2">
      <c r="B20" s="2"/>
      <c r="C20" s="2"/>
      <c r="D20" s="2"/>
    </row>
    <row r="21" spans="2:4" x14ac:dyDescent="0.2">
      <c r="B21" s="2"/>
      <c r="C21" s="3"/>
      <c r="D21" s="3"/>
    </row>
    <row r="22" spans="2:4" x14ac:dyDescent="0.2">
      <c r="B22" s="2"/>
      <c r="C22" s="2"/>
      <c r="D22" s="2"/>
    </row>
    <row r="23" spans="2:4" x14ac:dyDescent="0.2">
      <c r="B23" s="2"/>
      <c r="C23" s="2"/>
      <c r="D23" s="2"/>
    </row>
  </sheetData>
  <mergeCells count="2">
    <mergeCell ref="B3:C3"/>
    <mergeCell ref="B13:C13"/>
  </mergeCells>
  <phoneticPr fontId="3" type="noConversion"/>
  <conditionalFormatting sqref="D4:D8">
    <cfRule type="iconSet" priority="1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9D6F7"/>
  </sheetPr>
  <dimension ref="B1:E10"/>
  <sheetViews>
    <sheetView workbookViewId="0">
      <selection activeCell="C17" sqref="C17"/>
    </sheetView>
  </sheetViews>
  <sheetFormatPr baseColWidth="10" defaultColWidth="83.5703125" defaultRowHeight="12.75" x14ac:dyDescent="0.2"/>
  <cols>
    <col min="1" max="1" width="5.85546875" style="5" customWidth="1"/>
    <col min="2" max="2" width="10.5703125" style="5" customWidth="1"/>
    <col min="3" max="3" width="59" style="5" customWidth="1"/>
    <col min="4" max="4" width="11.140625" style="5" customWidth="1"/>
    <col min="5" max="5" width="12" style="5" customWidth="1"/>
    <col min="6" max="16384" width="83.5703125" style="5"/>
  </cols>
  <sheetData>
    <row r="1" spans="2:5" ht="39" customHeight="1" x14ac:dyDescent="0.2"/>
    <row r="3" spans="2:5" ht="21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45.75" customHeight="1" x14ac:dyDescent="0.2">
      <c r="B4" s="19" t="s">
        <v>222</v>
      </c>
      <c r="C4" s="20" t="s">
        <v>32</v>
      </c>
      <c r="D4" s="19">
        <v>1</v>
      </c>
      <c r="E4" s="24">
        <v>5</v>
      </c>
    </row>
    <row r="5" spans="2:5" ht="60.75" customHeight="1" x14ac:dyDescent="0.2">
      <c r="B5" s="19" t="s">
        <v>223</v>
      </c>
      <c r="C5" s="20" t="s">
        <v>33</v>
      </c>
      <c r="D5" s="19">
        <v>1</v>
      </c>
      <c r="E5" s="24">
        <v>5</v>
      </c>
    </row>
    <row r="6" spans="2:5" ht="59.25" customHeight="1" x14ac:dyDescent="0.2">
      <c r="B6" s="19" t="s">
        <v>224</v>
      </c>
      <c r="C6" s="20" t="s">
        <v>34</v>
      </c>
      <c r="D6" s="19">
        <v>0</v>
      </c>
      <c r="E6" s="24">
        <v>0</v>
      </c>
    </row>
    <row r="7" spans="2:5" ht="57.75" customHeight="1" x14ac:dyDescent="0.2">
      <c r="B7" s="19" t="s">
        <v>225</v>
      </c>
      <c r="C7" s="20" t="s">
        <v>35</v>
      </c>
      <c r="D7" s="19">
        <v>0</v>
      </c>
      <c r="E7" s="24">
        <v>0</v>
      </c>
    </row>
    <row r="8" spans="2:5" ht="59.25" customHeight="1" x14ac:dyDescent="0.2">
      <c r="B8" s="19" t="s">
        <v>226</v>
      </c>
      <c r="C8" s="20" t="s">
        <v>36</v>
      </c>
      <c r="D8" s="19">
        <v>0</v>
      </c>
      <c r="E8" s="24">
        <v>0</v>
      </c>
    </row>
    <row r="9" spans="2:5" ht="89.25" customHeight="1" x14ac:dyDescent="0.2">
      <c r="B9" s="19" t="s">
        <v>227</v>
      </c>
      <c r="C9" s="20" t="s">
        <v>37</v>
      </c>
      <c r="D9" s="19">
        <v>1</v>
      </c>
      <c r="E9" s="24">
        <v>3</v>
      </c>
    </row>
    <row r="10" spans="2:5" ht="15" x14ac:dyDescent="0.2">
      <c r="B10" s="2"/>
      <c r="C10" s="10"/>
      <c r="D10" s="33" t="s">
        <v>0</v>
      </c>
      <c r="E10" s="27">
        <f>AVERAGE(E4:E9)</f>
        <v>2.1666666666666665</v>
      </c>
    </row>
  </sheetData>
  <mergeCells count="1">
    <mergeCell ref="B3:C3"/>
  </mergeCells>
  <phoneticPr fontId="3" type="noConversion"/>
  <conditionalFormatting sqref="D4:D9">
    <cfRule type="iconSet" priority="3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9D6F7"/>
  </sheetPr>
  <dimension ref="B1:E10"/>
  <sheetViews>
    <sheetView workbookViewId="0">
      <selection activeCell="C17" sqref="C17"/>
    </sheetView>
  </sheetViews>
  <sheetFormatPr baseColWidth="10" defaultColWidth="48" defaultRowHeight="12.75" x14ac:dyDescent="0.2"/>
  <cols>
    <col min="1" max="1" width="5.85546875" style="5" customWidth="1"/>
    <col min="2" max="2" width="10.42578125" style="5" customWidth="1"/>
    <col min="3" max="3" width="59.42578125" style="5" customWidth="1"/>
    <col min="4" max="4" width="10.85546875" style="5" customWidth="1"/>
    <col min="5" max="5" width="11.5703125" style="5" customWidth="1"/>
    <col min="6" max="16384" width="48" style="5"/>
  </cols>
  <sheetData>
    <row r="1" spans="2:5" ht="38.25" customHeight="1" x14ac:dyDescent="0.2"/>
    <row r="3" spans="2:5" ht="22.5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31.5" customHeight="1" x14ac:dyDescent="0.2">
      <c r="B4" s="19" t="s">
        <v>228</v>
      </c>
      <c r="C4" s="20" t="s">
        <v>38</v>
      </c>
      <c r="D4" s="19">
        <v>1</v>
      </c>
      <c r="E4" s="24">
        <v>4</v>
      </c>
    </row>
    <row r="5" spans="2:5" ht="42.75" x14ac:dyDescent="0.2">
      <c r="B5" s="19" t="s">
        <v>229</v>
      </c>
      <c r="C5" s="20" t="s">
        <v>39</v>
      </c>
      <c r="D5" s="19">
        <v>1</v>
      </c>
      <c r="E5" s="24">
        <v>3</v>
      </c>
    </row>
    <row r="6" spans="2:5" ht="57" x14ac:dyDescent="0.2">
      <c r="B6" s="19" t="s">
        <v>230</v>
      </c>
      <c r="C6" s="20" t="s">
        <v>40</v>
      </c>
      <c r="D6" s="19">
        <v>1</v>
      </c>
      <c r="E6" s="24">
        <v>5</v>
      </c>
    </row>
    <row r="7" spans="2:5" ht="42.75" x14ac:dyDescent="0.2">
      <c r="B7" s="19" t="s">
        <v>231</v>
      </c>
      <c r="C7" s="20" t="s">
        <v>41</v>
      </c>
      <c r="D7" s="19">
        <v>0</v>
      </c>
      <c r="E7" s="24">
        <v>0</v>
      </c>
    </row>
    <row r="8" spans="2:5" ht="42.75" x14ac:dyDescent="0.2">
      <c r="B8" s="19" t="s">
        <v>232</v>
      </c>
      <c r="C8" s="20" t="s">
        <v>42</v>
      </c>
      <c r="D8" s="19">
        <v>1</v>
      </c>
      <c r="E8" s="24">
        <v>5</v>
      </c>
    </row>
    <row r="9" spans="2:5" ht="57" x14ac:dyDescent="0.2">
      <c r="B9" s="19" t="s">
        <v>233</v>
      </c>
      <c r="C9" s="20" t="s">
        <v>43</v>
      </c>
      <c r="D9" s="19">
        <v>1</v>
      </c>
      <c r="E9" s="24">
        <v>5</v>
      </c>
    </row>
    <row r="10" spans="2:5" ht="15" x14ac:dyDescent="0.2">
      <c r="C10" s="10"/>
      <c r="D10" s="33" t="s">
        <v>0</v>
      </c>
      <c r="E10" s="27">
        <f>AVERAGE(E4:E9)</f>
        <v>3.6666666666666665</v>
      </c>
    </row>
  </sheetData>
  <mergeCells count="1">
    <mergeCell ref="B3:C3"/>
  </mergeCells>
  <phoneticPr fontId="3" type="noConversion"/>
  <conditionalFormatting sqref="D4:D9">
    <cfRule type="iconSet" priority="1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BB6C3-2B9C-4D4D-8849-C85685F203F4}">
  <sheetPr>
    <tabColor rgb="FF79D6F7"/>
  </sheetPr>
  <dimension ref="B1:E9"/>
  <sheetViews>
    <sheetView workbookViewId="0">
      <selection activeCell="C17" sqref="C17"/>
    </sheetView>
  </sheetViews>
  <sheetFormatPr baseColWidth="10" defaultColWidth="62.42578125" defaultRowHeight="12.75" x14ac:dyDescent="0.2"/>
  <cols>
    <col min="1" max="1" width="6.140625" style="5" customWidth="1"/>
    <col min="2" max="2" width="10.28515625" style="5" customWidth="1"/>
    <col min="3" max="3" width="59.28515625" style="5" customWidth="1"/>
    <col min="4" max="4" width="11.85546875" style="5" customWidth="1"/>
    <col min="5" max="5" width="11.5703125" style="5" bestFit="1" customWidth="1"/>
    <col min="6" max="16384" width="62.42578125" style="5"/>
  </cols>
  <sheetData>
    <row r="1" spans="2:5" ht="38.25" customHeight="1" x14ac:dyDescent="0.2"/>
    <row r="2" spans="2:5" ht="17.25" customHeight="1" x14ac:dyDescent="0.2"/>
    <row r="3" spans="2:5" ht="22.5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42.75" x14ac:dyDescent="0.2">
      <c r="B4" s="19" t="s">
        <v>234</v>
      </c>
      <c r="C4" s="20" t="s">
        <v>48</v>
      </c>
      <c r="D4" s="19">
        <v>1</v>
      </c>
      <c r="E4" s="24">
        <v>4</v>
      </c>
    </row>
    <row r="5" spans="2:5" ht="42.75" x14ac:dyDescent="0.2">
      <c r="B5" s="19" t="s">
        <v>235</v>
      </c>
      <c r="C5" s="20" t="s">
        <v>49</v>
      </c>
      <c r="D5" s="19">
        <v>1</v>
      </c>
      <c r="E5" s="24">
        <v>5</v>
      </c>
    </row>
    <row r="6" spans="2:5" ht="76.5" customHeight="1" x14ac:dyDescent="0.2">
      <c r="B6" s="19" t="s">
        <v>236</v>
      </c>
      <c r="C6" s="30" t="s">
        <v>50</v>
      </c>
      <c r="D6" s="19">
        <v>1</v>
      </c>
      <c r="E6" s="24">
        <v>4</v>
      </c>
    </row>
    <row r="7" spans="2:5" ht="74.25" customHeight="1" x14ac:dyDescent="0.2">
      <c r="B7" s="19" t="s">
        <v>237</v>
      </c>
      <c r="C7" s="20" t="s">
        <v>51</v>
      </c>
      <c r="D7" s="19">
        <v>0</v>
      </c>
      <c r="E7" s="24">
        <v>0</v>
      </c>
    </row>
    <row r="8" spans="2:5" ht="71.25" x14ac:dyDescent="0.2">
      <c r="B8" s="19" t="s">
        <v>238</v>
      </c>
      <c r="C8" s="11" t="s">
        <v>239</v>
      </c>
      <c r="D8" s="19">
        <v>1</v>
      </c>
      <c r="E8" s="24">
        <v>5</v>
      </c>
    </row>
    <row r="9" spans="2:5" ht="15" x14ac:dyDescent="0.2">
      <c r="C9" s="10"/>
      <c r="D9" s="23" t="s">
        <v>0</v>
      </c>
      <c r="E9" s="27">
        <f>AVERAGE(E4:E8)</f>
        <v>3.6</v>
      </c>
    </row>
  </sheetData>
  <mergeCells count="1">
    <mergeCell ref="B3:C3"/>
  </mergeCells>
  <phoneticPr fontId="3" type="noConversion"/>
  <conditionalFormatting sqref="D4:D8">
    <cfRule type="iconSet" priority="4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9D6F7"/>
  </sheetPr>
  <dimension ref="B1:E8"/>
  <sheetViews>
    <sheetView workbookViewId="0">
      <selection activeCell="C17" sqref="C17"/>
    </sheetView>
  </sheetViews>
  <sheetFormatPr baseColWidth="10" defaultColWidth="62.42578125" defaultRowHeight="12.75" x14ac:dyDescent="0.2"/>
  <cols>
    <col min="1" max="1" width="6.140625" style="5" customWidth="1"/>
    <col min="2" max="2" width="10.140625" style="5" customWidth="1"/>
    <col min="3" max="3" width="59.5703125" style="5" customWidth="1"/>
    <col min="4" max="4" width="11" style="5" customWidth="1"/>
    <col min="5" max="5" width="11.5703125" style="5" bestFit="1" customWidth="1"/>
    <col min="6" max="16384" width="62.42578125" style="5"/>
  </cols>
  <sheetData>
    <row r="1" spans="2:5" ht="37.5" customHeight="1" x14ac:dyDescent="0.2"/>
    <row r="3" spans="2:5" ht="24.75" customHeight="1" x14ac:dyDescent="0.2">
      <c r="B3" s="63" t="s">
        <v>70</v>
      </c>
      <c r="C3" s="63"/>
      <c r="D3" s="18" t="s">
        <v>18</v>
      </c>
      <c r="E3" s="18" t="s">
        <v>3</v>
      </c>
    </row>
    <row r="4" spans="2:5" ht="42.75" x14ac:dyDescent="0.2">
      <c r="B4" s="19" t="s">
        <v>240</v>
      </c>
      <c r="C4" s="20" t="s">
        <v>44</v>
      </c>
      <c r="D4" s="19">
        <v>1</v>
      </c>
      <c r="E4" s="24">
        <v>3</v>
      </c>
    </row>
    <row r="5" spans="2:5" ht="57" x14ac:dyDescent="0.2">
      <c r="B5" s="19" t="s">
        <v>241</v>
      </c>
      <c r="C5" s="20" t="s">
        <v>45</v>
      </c>
      <c r="D5" s="19">
        <v>1</v>
      </c>
      <c r="E5" s="24">
        <v>5</v>
      </c>
    </row>
    <row r="6" spans="2:5" ht="71.25" x14ac:dyDescent="0.2">
      <c r="B6" s="19" t="s">
        <v>242</v>
      </c>
      <c r="C6" s="20" t="s">
        <v>46</v>
      </c>
      <c r="D6" s="19">
        <v>1</v>
      </c>
      <c r="E6" s="24">
        <v>4</v>
      </c>
    </row>
    <row r="7" spans="2:5" ht="28.5" x14ac:dyDescent="0.2">
      <c r="B7" s="19" t="s">
        <v>243</v>
      </c>
      <c r="C7" s="20" t="s">
        <v>47</v>
      </c>
      <c r="D7" s="19">
        <v>0</v>
      </c>
      <c r="E7" s="24">
        <v>0</v>
      </c>
    </row>
    <row r="8" spans="2:5" ht="15" x14ac:dyDescent="0.2">
      <c r="C8" s="10"/>
      <c r="D8" s="34" t="s">
        <v>0</v>
      </c>
      <c r="E8" s="27">
        <f>AVERAGE(E4:E7)</f>
        <v>3</v>
      </c>
    </row>
  </sheetData>
  <mergeCells count="1">
    <mergeCell ref="B3:C3"/>
  </mergeCells>
  <phoneticPr fontId="3" type="noConversion"/>
  <conditionalFormatting sqref="D4:D7">
    <cfRule type="iconSet" priority="5">
      <iconSet iconSet="3Symbols" showValue="0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E3A6C"/>
  </sheetPr>
  <dimension ref="B1:E11"/>
  <sheetViews>
    <sheetView workbookViewId="0">
      <selection activeCell="C17" sqref="C17"/>
    </sheetView>
  </sheetViews>
  <sheetFormatPr baseColWidth="10" defaultColWidth="9" defaultRowHeight="15" x14ac:dyDescent="0.25"/>
  <cols>
    <col min="1" max="1" width="3.85546875" customWidth="1"/>
    <col min="2" max="2" width="6.7109375" customWidth="1"/>
    <col min="3" max="3" width="47.85546875" customWidth="1"/>
    <col min="4" max="4" width="11.28515625" customWidth="1"/>
    <col min="5" max="5" width="11.5703125" bestFit="1" customWidth="1"/>
  </cols>
  <sheetData>
    <row r="1" spans="2:5" ht="39.75" customHeight="1" x14ac:dyDescent="0.25"/>
    <row r="3" spans="2:5" x14ac:dyDescent="0.25">
      <c r="B3" s="12" t="s">
        <v>15</v>
      </c>
      <c r="C3" s="13" t="s">
        <v>52</v>
      </c>
      <c r="D3" s="13" t="s">
        <v>2</v>
      </c>
      <c r="E3" s="13" t="s">
        <v>3</v>
      </c>
    </row>
    <row r="4" spans="2:5" ht="31.5" customHeight="1" x14ac:dyDescent="0.25">
      <c r="B4" s="55" t="s">
        <v>247</v>
      </c>
      <c r="C4" s="35" t="str">
        <f>'Principios (No editable)'!D10</f>
        <v>¿El compromiso de los servidores públicos en iniciativas innovadoras está siendo fortalecido?</v>
      </c>
      <c r="D4" s="26" t="str">
        <f>'Principios (No editable)'!E10</f>
        <v>CF</v>
      </c>
      <c r="E4" s="29">
        <f>CF!E9</f>
        <v>3.8</v>
      </c>
    </row>
    <row r="5" spans="2:5" ht="30" customHeight="1" x14ac:dyDescent="0.25">
      <c r="B5" s="55" t="s">
        <v>248</v>
      </c>
      <c r="C5" s="35" t="str">
        <f>'Principios (No editable)'!D11</f>
        <v>¿Se están adoptando medidas para crear 
una cultura favorable a la innovación?</v>
      </c>
      <c r="D5" s="26" t="str">
        <f>'Principios (No editable)'!E11</f>
        <v>CI</v>
      </c>
      <c r="E5" s="29">
        <f>CI!E12</f>
        <v>3.125</v>
      </c>
    </row>
    <row r="6" spans="2:5" ht="42.75" x14ac:dyDescent="0.25">
      <c r="B6" s="55" t="s">
        <v>249</v>
      </c>
      <c r="C6" s="35" t="str">
        <f>'Principios (No editable)'!D12</f>
        <v>¿Los procesos de gestión reconocen, apoyan y 
recompensan la adopción de iniciativas innovadoras?</v>
      </c>
      <c r="D6" s="26" t="str">
        <f>'Principios (No editable)'!E12</f>
        <v>REC</v>
      </c>
      <c r="E6" s="29">
        <f>REC!E10</f>
        <v>3.6666666666666665</v>
      </c>
    </row>
    <row r="7" spans="2:5" ht="31.5" customHeight="1" x14ac:dyDescent="0.25">
      <c r="B7" s="55" t="s">
        <v>250</v>
      </c>
      <c r="C7" s="35" t="str">
        <f>'Principios (No editable)'!D13</f>
        <v>¿Se desarrollan constantemente las capacidades y la confianza creativa del personal?</v>
      </c>
      <c r="D7" s="26" t="str">
        <f>'Principios (No editable)'!E13</f>
        <v>CCC</v>
      </c>
      <c r="E7" s="29">
        <f>CCC!E7</f>
        <v>3.3333333333333335</v>
      </c>
    </row>
    <row r="8" spans="2:5" ht="46.5" customHeight="1" x14ac:dyDescent="0.25">
      <c r="B8" s="55" t="s">
        <v>251</v>
      </c>
      <c r="C8" s="35" t="str">
        <f>'Principios (No editable)'!D14</f>
        <v>¿Se autoriza e incentiva al funcionariado a utilizar planteamientos innovadores en sus actividades cotidianas en el lugar de trabajo?</v>
      </c>
      <c r="D8" s="26" t="str">
        <f>'Principios (No editable)'!E14</f>
        <v>AFI</v>
      </c>
      <c r="E8" s="29">
        <f>AFI!E11</f>
        <v>3</v>
      </c>
    </row>
    <row r="9" spans="2:5" ht="44.25" customHeight="1" x14ac:dyDescent="0.25">
      <c r="B9" s="55" t="s">
        <v>252</v>
      </c>
      <c r="C9" s="35" t="str">
        <f>'Principios (No editable)'!D15</f>
        <v>¿Hay reconocimiento e incentivos para las personas y proyectos
innovadores?</v>
      </c>
      <c r="D9" s="26" t="str">
        <f>'Principios (No editable)'!E15</f>
        <v>RPP</v>
      </c>
      <c r="E9" s="29">
        <f>RPP!E8</f>
        <v>3.5</v>
      </c>
    </row>
    <row r="10" spans="2:5" x14ac:dyDescent="0.25">
      <c r="B10" s="41"/>
      <c r="C10" s="41"/>
      <c r="D10" s="42" t="s">
        <v>0</v>
      </c>
      <c r="E10" s="43">
        <f>AVERAGE(E4:E9)</f>
        <v>3.4041666666666668</v>
      </c>
    </row>
    <row r="11" spans="2:5" x14ac:dyDescent="0.25">
      <c r="D11" s="15" t="s">
        <v>1</v>
      </c>
      <c r="E11" s="16" t="str">
        <f>IF(E10&gt;=5,"Optimizado",IF(E10&gt;=4,"Avanzado",IF(E10&gt;=3,"Intermedio",IF(E10&gt;=2,"Básico",IF(E10&gt;=1,"Inicial","Inicial")))))</f>
        <v>Intermedio</v>
      </c>
    </row>
  </sheetData>
  <phoneticPr fontId="3" type="noConversion"/>
  <hyperlinks>
    <hyperlink ref="B4" location="CF!A1" display="R1" xr:uid="{9B432477-8BD9-44EE-9FE1-45D4EADFB50F}"/>
    <hyperlink ref="B5" location="CI!A1" display="R2" xr:uid="{6E364140-C025-4154-91F4-F7C5827CC328}"/>
    <hyperlink ref="B6" location="REC!A1" display="R3" xr:uid="{45163405-7604-4A54-B859-7BA995321CED}"/>
    <hyperlink ref="B7" location="CCC!A1" display="R4" xr:uid="{B5DB97A2-60B0-4DD8-8233-23FCFDF3B652}"/>
    <hyperlink ref="B8" location="AFI!A1" display="R5" xr:uid="{BC7DBCE8-38F6-4043-BAAC-D0E892AFC8B4}"/>
    <hyperlink ref="B9" location="RPP!A1" display="R6" xr:uid="{39727ED9-4C3C-4C4D-9157-4943CA41CD7C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36</vt:i4>
      </vt:variant>
    </vt:vector>
  </HeadingPairs>
  <TitlesOfParts>
    <vt:vector size="36" baseType="lpstr">
      <vt:lpstr>Principios (No editable)</vt:lpstr>
      <vt:lpstr>Principio 1</vt:lpstr>
      <vt:lpstr>AIE</vt:lpstr>
      <vt:lpstr>ITA</vt:lpstr>
      <vt:lpstr>EAD</vt:lpstr>
      <vt:lpstr>IIA</vt:lpstr>
      <vt:lpstr>IJF</vt:lpstr>
      <vt:lpstr>CSI</vt:lpstr>
      <vt:lpstr>Principio 2</vt:lpstr>
      <vt:lpstr>CF</vt:lpstr>
      <vt:lpstr>CI</vt:lpstr>
      <vt:lpstr>REC</vt:lpstr>
      <vt:lpstr>CCC</vt:lpstr>
      <vt:lpstr>AFI</vt:lpstr>
      <vt:lpstr>RPP</vt:lpstr>
      <vt:lpstr>Principio 3</vt:lpstr>
      <vt:lpstr>CPI</vt:lpstr>
      <vt:lpstr>AAT</vt:lpstr>
      <vt:lpstr>RMP</vt:lpstr>
      <vt:lpstr>CFE</vt:lpstr>
      <vt:lpstr>ACI</vt:lpstr>
      <vt:lpstr>VDE</vt:lpstr>
      <vt:lpstr>DIU</vt:lpstr>
      <vt:lpstr>Principio 4</vt:lpstr>
      <vt:lpstr>BP</vt:lpstr>
      <vt:lpstr>ES</vt:lpstr>
      <vt:lpstr>EXP</vt:lpstr>
      <vt:lpstr>MET</vt:lpstr>
      <vt:lpstr>Principio 5</vt:lpstr>
      <vt:lpstr>HI</vt:lpstr>
      <vt:lpstr>CID</vt:lpstr>
      <vt:lpstr>MI</vt:lpstr>
      <vt:lpstr>BI</vt:lpstr>
      <vt:lpstr>RIN</vt:lpstr>
      <vt:lpstr>BAC</vt:lpstr>
      <vt:lpstr>EM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Philips</dc:creator>
  <cp:lastModifiedBy>Dino Torchiani Estrada</cp:lastModifiedBy>
  <dcterms:created xsi:type="dcterms:W3CDTF">2014-05-07T13:00:31Z</dcterms:created>
  <dcterms:modified xsi:type="dcterms:W3CDTF">2024-03-26T15:41:56Z</dcterms:modified>
</cp:coreProperties>
</file>